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mc:AlternateContent xmlns:mc="http://schemas.openxmlformats.org/markup-compatibility/2006">
    <mc:Choice Requires="x15">
      <x15ac:absPath xmlns:x15ac="http://schemas.microsoft.com/office/spreadsheetml/2010/11/ac" url="D:\Dropbox\Dropbox (Viridiant)\Viridiant Team Folder\Projects\MF Projects\MF Forms\ECMF Program Documents\Workbook(s)\Version 6 and 6.5 (Projects funded 2022 or later)\"/>
    </mc:Choice>
  </mc:AlternateContent>
  <xr:revisionPtr revIDLastSave="0" documentId="13_ncr:1_{E43D4152-131E-44AE-9C87-9DC6ED6B2712}" xr6:coauthVersionLast="47" xr6:coauthVersionMax="47" xr10:uidLastSave="{00000000-0000-0000-0000-000000000000}"/>
  <bookViews>
    <workbookView xWindow="-120" yWindow="-120" windowWidth="20730" windowHeight="11310" tabRatio="869" firstSheet="1" activeTab="3" xr2:uid="{00000000-000D-0000-FFFF-FFFF00000000}"/>
  </bookViews>
  <sheets>
    <sheet name="Coding Instructions" sheetId="61" state="hidden" r:id="rId1"/>
    <sheet name="Cover Sheet " sheetId="71" r:id="rId2"/>
    <sheet name="Workbook Instructions" sheetId="63" r:id="rId3"/>
    <sheet name="Worksheet" sheetId="70" r:id="rId4"/>
    <sheet name="Additions Checklist" sheetId="73" r:id="rId5"/>
    <sheet name="Prescriptive" sheetId="77" r:id="rId6"/>
  </sheets>
  <externalReferences>
    <externalReference r:id="rId7"/>
  </externalReferences>
  <definedNames>
    <definedName name="brnum" localSheetId="5">#REF!</definedName>
    <definedName name="brnum">#REF!</definedName>
    <definedName name="BRnums" localSheetId="5">#REF!</definedName>
    <definedName name="BRnums">#REF!</definedName>
    <definedName name="CertifiedLevel">'Cover Sheet '!$AB$2:$AB$4</definedName>
    <definedName name="CertifLevel" localSheetId="5">'[1]Cover Sheet'!$H$13:$J$13</definedName>
    <definedName name="CertifLevel">#REF!</definedName>
    <definedName name="DU_1__PRODUCTS_AND_APPLICATIONS" localSheetId="5">#REF!</definedName>
    <definedName name="DU_1__PRODUCTS_AND_APPLICATIONS">#REF!</definedName>
    <definedName name="DURABILITY_AND_MOISTURE_MANAGEMENT__DU" localSheetId="5">#REF!</definedName>
    <definedName name="DURABILITY_AND_MOISTURE_MANAGEMENT__DU">#REF!</definedName>
    <definedName name="Install_air_conditioner_condensing_unit_pad" localSheetId="5">#REF!</definedName>
    <definedName name="Install_air_conditioner_condensing_unit_pad">#REF!</definedName>
    <definedName name="Level">'Cover Sheet '!$AB$2:$AB$4</definedName>
    <definedName name="mmm" localSheetId="5">#REF!</definedName>
    <definedName name="mmm">#REF!</definedName>
    <definedName name="nmnn" localSheetId="5">#REF!</definedName>
    <definedName name="nmnn">#REF!</definedName>
    <definedName name="NNN" localSheetId="5">#REF!</definedName>
    <definedName name="NNN">#REF!</definedName>
    <definedName name="numBR">#REF!</definedName>
    <definedName name="NuMofBR">#REF!</definedName>
    <definedName name="Prescriptive">#REF!</definedName>
    <definedName name="_xlnm.Print_Area" localSheetId="1">'Cover Sheet '!$A$2:$M$50</definedName>
    <definedName name="_xlnm.Print_Area" localSheetId="5">Prescriptive!$A$1:$D$46</definedName>
    <definedName name="_xlnm.Print_Area" localSheetId="2">'Workbook Instructions'!$A$1:$H$27</definedName>
    <definedName name="_xlnm.Print_Area" localSheetId="3">Worksheet!$A:$G</definedName>
    <definedName name="RE_2__ADVANCED_FRAMING_PRODUCTS">#REF!</definedName>
    <definedName name="RE1_RESOURCE_EFFICIENT_DESIGN">#REF!</definedName>
    <definedName name="REQUIRED_AT_ALL_LEVELS">#REF!</definedName>
    <definedName name="Takeoff">#REF!</definedName>
    <definedName name="Takeoffchart">#REF!</definedName>
    <definedName name="unitreference">#REF!</definedName>
    <definedName name="unittypes">#REF!</definedName>
    <definedName name="xxx" localSheetId="5">#REF!</definedName>
    <definedName name="xxx">#REF!</definedName>
    <definedName name="Z_2FEF0157_1395_4AB0_A359_44D2120F1FD8_.wvu.Cols" localSheetId="1" hidden="1">'Cover Sheet '!$L:$L</definedName>
    <definedName name="Z_2FEF0157_1395_4AB0_A359_44D2120F1FD8_.wvu.Cols" localSheetId="3" hidden="1">Worksheet!$I:$I</definedName>
    <definedName name="Z_2FEF0157_1395_4AB0_A359_44D2120F1FD8_.wvu.PrintArea" localSheetId="1" hidden="1">'Cover Sheet '!$A$2:$K$50</definedName>
    <definedName name="Z_2FEF0157_1395_4AB0_A359_44D2120F1FD8_.wvu.PrintArea" localSheetId="3" hidden="1">Worksheet!$A:$G</definedName>
    <definedName name="Z_7E0C5C1F_A8E1_4256_8919_1760528F8325_.wvu.Cols" localSheetId="1" hidden="1">'Cover Sheet '!$L:$L</definedName>
    <definedName name="Z_7E0C5C1F_A8E1_4256_8919_1760528F8325_.wvu.Cols" localSheetId="3" hidden="1">Worksheet!$I:$I</definedName>
    <definedName name="Z_7E0C5C1F_A8E1_4256_8919_1760528F8325_.wvu.PrintArea" localSheetId="1" hidden="1">'Cover Sheet '!$A$2:$K$50</definedName>
    <definedName name="Z_7E0C5C1F_A8E1_4256_8919_1760528F8325_.wvu.PrintArea" localSheetId="3" hidden="1">Worksheet!$A:$G</definedName>
  </definedNames>
  <calcPr calcId="191029" concurrentCalc="0"/>
  <customWorkbookViews>
    <customWorkbookView name="Worksheet- All Lines" guid="{68EEACCF-81F3-4F65-9A07-3AC941C93613}" maximized="1" xWindow="1" yWindow="1" windowWidth="1024" windowHeight="547" activeSheetId="4"/>
    <customWorkbookView name="Required- All Levels" guid="{E4E10649-538C-4491-887B-F31EC76C45E5}" maximized="1" xWindow="1" yWindow="1" windowWidth="1024" windowHeight="54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73" l="1"/>
  <c r="G63" i="73"/>
  <c r="I29" i="71"/>
  <c r="J29" i="71"/>
  <c r="A33" i="70"/>
  <c r="A34" i="70"/>
  <c r="A35" i="70"/>
  <c r="A36" i="70"/>
  <c r="A37" i="70"/>
  <c r="A38" i="70"/>
  <c r="A39" i="70"/>
  <c r="A48" i="70"/>
  <c r="F52" i="70"/>
  <c r="I18" i="71"/>
  <c r="G52" i="70"/>
  <c r="J18" i="71"/>
  <c r="A56" i="70"/>
  <c r="B61" i="70"/>
  <c r="B62" i="70"/>
  <c r="B63" i="70"/>
  <c r="B64" i="70"/>
  <c r="B65" i="70"/>
  <c r="F66" i="70"/>
  <c r="I19" i="71"/>
  <c r="G66" i="70"/>
  <c r="J19" i="71"/>
  <c r="F85" i="70"/>
  <c r="I20" i="71"/>
  <c r="G85" i="70"/>
  <c r="J20" i="71"/>
  <c r="F137" i="70"/>
  <c r="I21" i="71"/>
  <c r="G137" i="70"/>
  <c r="J21" i="71"/>
  <c r="A151" i="70"/>
  <c r="A152" i="70"/>
  <c r="A153" i="70"/>
  <c r="F175" i="70"/>
  <c r="I22" i="71"/>
  <c r="G175" i="70"/>
  <c r="J22" i="71"/>
  <c r="A180" i="70"/>
  <c r="A204" i="70"/>
  <c r="A208" i="70"/>
  <c r="A242" i="70"/>
  <c r="A245" i="70"/>
  <c r="A248" i="70"/>
  <c r="A250" i="70"/>
  <c r="A254" i="70"/>
  <c r="A257" i="70"/>
  <c r="A261" i="70"/>
  <c r="F271" i="70"/>
  <c r="G271" i="70"/>
  <c r="J23" i="71"/>
  <c r="A287" i="70"/>
  <c r="A288" i="70"/>
  <c r="A289" i="70"/>
  <c r="A290" i="70"/>
  <c r="A291" i="70"/>
  <c r="A292" i="70"/>
  <c r="A293" i="70"/>
  <c r="A313" i="70"/>
  <c r="A314" i="70"/>
  <c r="A315" i="70"/>
  <c r="A318" i="70"/>
  <c r="A319" i="70"/>
  <c r="A320" i="70"/>
  <c r="A321" i="70"/>
  <c r="A399" i="70"/>
  <c r="A400" i="70"/>
  <c r="F420" i="70"/>
  <c r="I24" i="71"/>
  <c r="G420" i="70"/>
  <c r="J24" i="71"/>
  <c r="A435" i="70"/>
  <c r="A436" i="70"/>
  <c r="F466" i="70"/>
  <c r="I25" i="71"/>
  <c r="G466" i="70"/>
  <c r="J25" i="71"/>
  <c r="A473" i="70"/>
  <c r="F488" i="70"/>
  <c r="I26" i="71"/>
  <c r="G488" i="70"/>
  <c r="J26" i="71"/>
  <c r="F503" i="70"/>
  <c r="I27" i="71"/>
  <c r="G503" i="70"/>
  <c r="J27" i="71"/>
  <c r="F505" i="70"/>
  <c r="J28" i="71"/>
  <c r="G505" i="70"/>
  <c r="I23" i="71"/>
  <c r="I28" i="71"/>
</calcChain>
</file>

<file path=xl/sharedStrings.xml><?xml version="1.0" encoding="utf-8"?>
<sst xmlns="http://schemas.openxmlformats.org/spreadsheetml/2006/main" count="1399" uniqueCount="826">
  <si>
    <t>Status</t>
  </si>
  <si>
    <t>Photographs</t>
  </si>
  <si>
    <t>II</t>
  </si>
  <si>
    <t>Y</t>
  </si>
  <si>
    <t>insulation grades</t>
  </si>
  <si>
    <t>I</t>
  </si>
  <si>
    <t>III</t>
  </si>
  <si>
    <t>Yes - Proceed</t>
  </si>
  <si>
    <t>No - Proceed then add additional models</t>
  </si>
  <si>
    <t>Floors</t>
  </si>
  <si>
    <t>First Test</t>
  </si>
  <si>
    <t>Retest 1</t>
  </si>
  <si>
    <t>Retest 2</t>
  </si>
  <si>
    <t>Retest 3</t>
  </si>
  <si>
    <t>Retest 4</t>
  </si>
  <si>
    <t>N</t>
  </si>
  <si>
    <t>Program Verification</t>
  </si>
  <si>
    <t>Yes when compliant with program standards (cell turns green)</t>
  </si>
  <si>
    <t>Not compliant with program standards (cell turns red)</t>
  </si>
  <si>
    <t>VF</t>
  </si>
  <si>
    <t>Verify at Final (cell turns yellow)*</t>
  </si>
  <si>
    <t>*This designation may only be used at the Pre-Drywall Inspection</t>
  </si>
  <si>
    <t>N/A</t>
  </si>
  <si>
    <t>AD</t>
  </si>
  <si>
    <t>Additional documentation required (cell turns purple)</t>
  </si>
  <si>
    <t>ALT+ENTER allows you to move down a line in the notes section of each tab</t>
  </si>
  <si>
    <t>Y/N</t>
  </si>
  <si>
    <t>No</t>
  </si>
  <si>
    <t>Yes</t>
  </si>
  <si>
    <t>NA</t>
  </si>
  <si>
    <t>Not applicable (cell stays white)</t>
  </si>
  <si>
    <t>Project Name:</t>
  </si>
  <si>
    <t>Building Address:</t>
  </si>
  <si>
    <t>Superintendent:</t>
  </si>
  <si>
    <t>Phone:</t>
  </si>
  <si>
    <t>E&amp;S Control Contact:</t>
  </si>
  <si>
    <t>EC Project Manager:</t>
  </si>
  <si>
    <t>Technical Advisor:</t>
  </si>
  <si>
    <t>Permit Date:</t>
  </si>
  <si>
    <t>Design Review Date:</t>
  </si>
  <si>
    <t>Final Inspection Date:</t>
  </si>
  <si>
    <t>EarthCraft Program Levels:</t>
  </si>
  <si>
    <t>Certified</t>
  </si>
  <si>
    <t>Gold</t>
  </si>
  <si>
    <t>Platinum</t>
  </si>
  <si>
    <t>Project Points</t>
  </si>
  <si>
    <t>Project Score</t>
  </si>
  <si>
    <t>Planned</t>
  </si>
  <si>
    <t>Actual</t>
  </si>
  <si>
    <t>SITE PLANNING (SP)</t>
  </si>
  <si>
    <t>CONSTRUCTION WASTE MANAGEMENT (CW)</t>
  </si>
  <si>
    <t>RESOURCE EFFICIENCY (RE)</t>
  </si>
  <si>
    <t>DURABILITY AND MOISTURE MANAGEMENT (DU)</t>
  </si>
  <si>
    <t>INDOOR AIR QUALITY (IAQ)</t>
  </si>
  <si>
    <t>HIGH PERFORMANCE BUILDING ENVELOPE (BE)</t>
  </si>
  <si>
    <t>ENERGY EFFICIENT SYSTEMS (ES)</t>
  </si>
  <si>
    <t>WATER EFFICIENCY (WE)</t>
  </si>
  <si>
    <t>EDUCATION AND OPERATIONS (EO)</t>
  </si>
  <si>
    <t>INNOVATION (IN)</t>
  </si>
  <si>
    <t>Totals</t>
  </si>
  <si>
    <t>date</t>
  </si>
  <si>
    <t>Technical Advisor Signature</t>
  </si>
  <si>
    <t>Points</t>
  </si>
  <si>
    <t>Documentation</t>
  </si>
  <si>
    <t>OPTIONAL AT ALL LEVELS</t>
  </si>
  <si>
    <t>Select all that apply:</t>
  </si>
  <si>
    <t>A.</t>
  </si>
  <si>
    <t>B.</t>
  </si>
  <si>
    <t>C.</t>
  </si>
  <si>
    <t>Select One:</t>
  </si>
  <si>
    <t>Site Plan, Location</t>
  </si>
  <si>
    <t>Existing</t>
  </si>
  <si>
    <t>Walking distance to rail/rapid transit (≤1/2 mile)</t>
  </si>
  <si>
    <t>Biking distance to bike path (≤1/2 mile)</t>
  </si>
  <si>
    <t>Walking distance to public openspace or greenspace ≥3/4 acre in size (≤1/2 mile)</t>
  </si>
  <si>
    <t>6 or more mixed uses</t>
  </si>
  <si>
    <t>Calculation</t>
  </si>
  <si>
    <t>Select one:</t>
  </si>
  <si>
    <t xml:space="preserve">≥25% of onsite impervious surface areas </t>
  </si>
  <si>
    <t xml:space="preserve">≥50% of onsite impervious surface areas </t>
  </si>
  <si>
    <t xml:space="preserve">≥75% of onsite impervious surface areas </t>
  </si>
  <si>
    <t>SP 2.10</t>
  </si>
  <si>
    <t>Parking reduced below local ordinance (1:1 ratio)</t>
  </si>
  <si>
    <t>Local ordinance</t>
  </si>
  <si>
    <t>REQUIRED AT ALL LEVELS</t>
  </si>
  <si>
    <t>Workshop on erosion and sediment control</t>
  </si>
  <si>
    <t>-</t>
  </si>
  <si>
    <t>Certificate</t>
  </si>
  <si>
    <t>Site assessment identifying all greenspace and tree save potential</t>
  </si>
  <si>
    <t>Greenspace/Tree survey</t>
  </si>
  <si>
    <t>E&amp;S plan</t>
  </si>
  <si>
    <t>Do not install invasive plants on site</t>
  </si>
  <si>
    <t>Plant list</t>
  </si>
  <si>
    <t>Comply with all federal, state, and local government erosion control and tree protection measures</t>
  </si>
  <si>
    <t>Phase I environmental testing and remediation plan (if applicable)</t>
  </si>
  <si>
    <t>Phase I</t>
  </si>
  <si>
    <t>On-call personnel designated for erosion control during rain events</t>
  </si>
  <si>
    <t>Contact Person</t>
  </si>
  <si>
    <t>Downstream water quality testing (if applicable)</t>
  </si>
  <si>
    <t>Test data</t>
  </si>
  <si>
    <t>Tree preservation and protection measures employed on site</t>
  </si>
  <si>
    <t>Bike racks</t>
  </si>
  <si>
    <t>Covered bike storage facility</t>
  </si>
  <si>
    <t>Covered bus stop</t>
  </si>
  <si>
    <t>SITE PLANNING TOTAL</t>
  </si>
  <si>
    <t>No construction materials burned or buried on site</t>
  </si>
  <si>
    <t>Only state-approved landfills may be utilized</t>
  </si>
  <si>
    <t>CW 1.2</t>
  </si>
  <si>
    <t>Post waste management plan and divert 75% from landfill of:</t>
  </si>
  <si>
    <t>Waste mgmt. plan, pick up tickets</t>
  </si>
  <si>
    <t>Wood</t>
  </si>
  <si>
    <t>Cardboard</t>
  </si>
  <si>
    <t>Metal (including beverage containers)</t>
  </si>
  <si>
    <t>Drywall (recycle or grind and spread on site)</t>
  </si>
  <si>
    <t>Plastic (including beverage containers)</t>
  </si>
  <si>
    <t>Shingles</t>
  </si>
  <si>
    <t>CONSTRUCTION WASTE MANAGEMENT TOTAL</t>
  </si>
  <si>
    <t>RE 1.1</t>
  </si>
  <si>
    <t>REQUIRED AT PLATINUM AND GOLD, OPTIONAL AT CERTIFIED</t>
  </si>
  <si>
    <t>RE 1.2</t>
  </si>
  <si>
    <t>RE 1.3</t>
  </si>
  <si>
    <t>RE 1.4</t>
  </si>
  <si>
    <t>RE 1.5</t>
  </si>
  <si>
    <t>Product literature</t>
  </si>
  <si>
    <t>1-5</t>
  </si>
  <si>
    <t>Exterior cladding and trim (≥25% recycled content material on ≥75% area)</t>
  </si>
  <si>
    <t>Flooring:</t>
  </si>
  <si>
    <t>Cork, natural linoleum, sealed concrete or bamboo flooring (≥20% of total floor area)</t>
  </si>
  <si>
    <t>Recycled content tiles (≥30% recycled content material on 100% of tile floor area)</t>
  </si>
  <si>
    <t>Carpet (≥50% recycled content material on ≥50% of all carpeted floor area)</t>
  </si>
  <si>
    <t>Biodegradable carpet and backing (≥50% of all carpeted floor area)</t>
  </si>
  <si>
    <t>Engineered trim:</t>
  </si>
  <si>
    <t>Interior (≥80%)</t>
  </si>
  <si>
    <t>Exterior, including soffit, fascia and trim (≥75%)</t>
  </si>
  <si>
    <t xml:space="preserve">Roofing material (≥50% recycled content material on ≥90% area) </t>
  </si>
  <si>
    <t>RESOURCE EFFICIENCY TOTAL</t>
  </si>
  <si>
    <t>DU 1: PRODUCTS AND APPLICATIONS</t>
  </si>
  <si>
    <t>All must comply:</t>
  </si>
  <si>
    <t>Window and door pan flashing at sills and side flashing</t>
  </si>
  <si>
    <t xml:space="preserve">Window and door head/top flashing                          </t>
  </si>
  <si>
    <t xml:space="preserve">Roof gutters discharge water ≥5' from foundation                        </t>
  </si>
  <si>
    <t>Flashing:</t>
  </si>
  <si>
    <t>Step and kick-out flashing at wall/roof and wall/porch intersections, flashing ≥4” on wall surface and integrated with wall and roof/deck/porch drainage planes</t>
  </si>
  <si>
    <t>DU 1.6</t>
  </si>
  <si>
    <t>DU 1.7</t>
  </si>
  <si>
    <t>Maintain 2" clearance between wall siding and roof surface</t>
  </si>
  <si>
    <t>DU 1.8</t>
  </si>
  <si>
    <t>DU 1.9</t>
  </si>
  <si>
    <t>DU 1.10</t>
  </si>
  <si>
    <t>REQUIRED AT PLATINUM, OPTIONAL AT GOLD AND CERTIFIED</t>
  </si>
  <si>
    <t>DU 1.11</t>
  </si>
  <si>
    <t>Enclosed crawlspace, if applicable to design</t>
  </si>
  <si>
    <t>DU 1.12</t>
  </si>
  <si>
    <t>DU 1.13</t>
  </si>
  <si>
    <t xml:space="preserve">Alternative termite treatment with no soil pretreatment   </t>
  </si>
  <si>
    <t>DU 1.14</t>
  </si>
  <si>
    <t>Non-toxic pest treatment:</t>
  </si>
  <si>
    <t>All lumber in contact with foundation (≥36" above foundation)</t>
  </si>
  <si>
    <t>Mold inhibitor with warranty applied to all lumber</t>
  </si>
  <si>
    <t>DU 1.15</t>
  </si>
  <si>
    <t>Vented rain screen behind exterior cladding</t>
  </si>
  <si>
    <t>DU 1.16</t>
  </si>
  <si>
    <t>DU 1.17</t>
  </si>
  <si>
    <t xml:space="preserve">Exterior cladding (≥75% facade) with 30-year warranty </t>
  </si>
  <si>
    <t>Warranty</t>
  </si>
  <si>
    <t>Windows, doors and skylights with ≥25-year warranty</t>
  </si>
  <si>
    <t>Insulate cold water pipes ≥R-2</t>
  </si>
  <si>
    <t>Roofing warranty:</t>
  </si>
  <si>
    <t>≥40-year</t>
  </si>
  <si>
    <t>≥50-year</t>
  </si>
  <si>
    <t>DU 2: MOISTURE MANAGEMENT</t>
  </si>
  <si>
    <t>DU 2.5</t>
  </si>
  <si>
    <t>DU 2.7</t>
  </si>
  <si>
    <t>DU 2.8</t>
  </si>
  <si>
    <t>Design for or install additional dehumidification:</t>
  </si>
  <si>
    <t>DU 2.9</t>
  </si>
  <si>
    <t>DU 2.10</t>
  </si>
  <si>
    <t>DURABILITY AND MOISTURE MANAGEMENT TOTAL</t>
  </si>
  <si>
    <t>IAQ 1: COMBUSTION SAFETY</t>
  </si>
  <si>
    <t>IAQ 2: INDOOR POLLUTANT CONTROL</t>
  </si>
  <si>
    <t>Protect all ducts until floor/wall finishing is complete</t>
  </si>
  <si>
    <t xml:space="preserve">Provide rodent and corrosion proof screens with mesh ≤0.5" for all openings not fully sealed or caulked </t>
  </si>
  <si>
    <t>All outdoor supply air crosses filter prior to distribution</t>
  </si>
  <si>
    <t>IAQ 2.5</t>
  </si>
  <si>
    <t>IAQ 2.7</t>
  </si>
  <si>
    <t>Certified low or no VOC materials:</t>
  </si>
  <si>
    <t>Interior paints</t>
  </si>
  <si>
    <t>Stains and finishes on wood floors</t>
  </si>
  <si>
    <t xml:space="preserve">Sealants and adhesives </t>
  </si>
  <si>
    <t>Carpet</t>
  </si>
  <si>
    <t>Carpet pad</t>
  </si>
  <si>
    <t>Carpet pad adhesive</t>
  </si>
  <si>
    <t>IAQ 2.8</t>
  </si>
  <si>
    <t>Protect all bath fans until floor/wall finishing is complete</t>
  </si>
  <si>
    <t>IAQ 2.9</t>
  </si>
  <si>
    <t>IAQ 2.10</t>
  </si>
  <si>
    <t>No added urea-formaldehyde:</t>
  </si>
  <si>
    <t>Select all that apply</t>
  </si>
  <si>
    <t xml:space="preserve">Insulation </t>
  </si>
  <si>
    <t>Subfloor</t>
  </si>
  <si>
    <t>All cabinets, shelves, and countertops</t>
  </si>
  <si>
    <t>IAQ 2.11</t>
  </si>
  <si>
    <t>IAQ 2.12</t>
  </si>
  <si>
    <t>No carpet in all units</t>
  </si>
  <si>
    <t>IAQ 2.13</t>
  </si>
  <si>
    <t>No carpet in main living area of all units</t>
  </si>
  <si>
    <t>INDOOR AIR QUALITY TOTAL</t>
  </si>
  <si>
    <t xml:space="preserve">BE 1: AIR SEALING MEASURES </t>
  </si>
  <si>
    <t>Gypcrete on all framed floors separating unit envelopes</t>
  </si>
  <si>
    <t>Two pour application of gypcrete to include areas blocked by drywall</t>
  </si>
  <si>
    <t>BE 2: BLOWER DOOR TEST</t>
  </si>
  <si>
    <r>
      <t>Air Changes per Hour  ≤ 5 ACH</t>
    </r>
    <r>
      <rPr>
        <sz val="8"/>
        <rFont val="Verdana"/>
        <family val="2"/>
      </rPr>
      <t>50</t>
    </r>
  </si>
  <si>
    <t>BE 3: INSULATION</t>
  </si>
  <si>
    <t>Floors:</t>
  </si>
  <si>
    <r>
      <t xml:space="preserve">Framed </t>
    </r>
    <r>
      <rPr>
        <sz val="9"/>
        <rFont val="Calibri"/>
        <family val="2"/>
      </rPr>
      <t>≥</t>
    </r>
    <r>
      <rPr>
        <sz val="9"/>
        <rFont val="Verdana"/>
        <family val="2"/>
      </rPr>
      <t xml:space="preserve"> R-19</t>
    </r>
  </si>
  <si>
    <r>
      <t xml:space="preserve">Cantilevered </t>
    </r>
    <r>
      <rPr>
        <sz val="9"/>
        <rFont val="Calibri"/>
        <family val="2"/>
      </rPr>
      <t>≥</t>
    </r>
    <r>
      <rPr>
        <sz val="9"/>
        <rFont val="Verdana"/>
        <family val="2"/>
      </rPr>
      <t xml:space="preserve"> R-30</t>
    </r>
  </si>
  <si>
    <t>Walls:</t>
  </si>
  <si>
    <t>Install wind baffles at eaves in every vented bay, or equivalent air barrier at edge of ceiling</t>
  </si>
  <si>
    <t>Attic platforms allow for full-depth insulation below</t>
  </si>
  <si>
    <t>Attic kneewall:</t>
  </si>
  <si>
    <t>When installing loose-fill attic insulation, card and rulers must be installed</t>
  </si>
  <si>
    <t>BE 3.9</t>
  </si>
  <si>
    <t>BE 3.10</t>
  </si>
  <si>
    <t>BE 3.11</t>
  </si>
  <si>
    <t>BE 3.12</t>
  </si>
  <si>
    <t>BE 3.13</t>
  </si>
  <si>
    <t>Floor system over crawlspace or basement</t>
  </si>
  <si>
    <t>Insulate unfinished basement walls instead of ceiling</t>
  </si>
  <si>
    <t>Insulate basement walls with continuous insulation</t>
  </si>
  <si>
    <r>
      <rPr>
        <sz val="9"/>
        <rFont val="Calibri"/>
        <family val="2"/>
      </rPr>
      <t>≥</t>
    </r>
    <r>
      <rPr>
        <sz val="9"/>
        <rFont val="Verdana"/>
        <family val="2"/>
      </rPr>
      <t xml:space="preserve">R-3 </t>
    </r>
  </si>
  <si>
    <r>
      <rPr>
        <sz val="9"/>
        <rFont val="Calibri"/>
        <family val="2"/>
      </rPr>
      <t>≥</t>
    </r>
    <r>
      <rPr>
        <sz val="9"/>
        <rFont val="Verdana"/>
        <family val="2"/>
      </rPr>
      <t xml:space="preserve">R-5 </t>
    </r>
  </si>
  <si>
    <t>Ceilings:</t>
  </si>
  <si>
    <t>BE 4: WINDOWS</t>
  </si>
  <si>
    <t>Door U-factors and SHGC:</t>
  </si>
  <si>
    <r>
      <t xml:space="preserve">SHGC </t>
    </r>
    <r>
      <rPr>
        <sz val="9"/>
        <rFont val="Calibri"/>
        <family val="2"/>
      </rPr>
      <t>≤</t>
    </r>
    <r>
      <rPr>
        <sz val="9"/>
        <rFont val="Verdana"/>
        <family val="2"/>
      </rPr>
      <t xml:space="preserve"> 0.30</t>
    </r>
  </si>
  <si>
    <t xml:space="preserve">Window U-factor and SHGC:                                                                                   </t>
  </si>
  <si>
    <t xml:space="preserve">Skylight U-factor and SHGC:                                                                                   </t>
  </si>
  <si>
    <t>NFRC certified doors, windows and skylights with label</t>
  </si>
  <si>
    <t xml:space="preserve">Door U-factor:                                                                                   </t>
  </si>
  <si>
    <t xml:space="preserve">Opaque door:  U factor≤ 0.21                                                                                             </t>
  </si>
  <si>
    <r>
      <t xml:space="preserve">Door with ≤ 50% glass:  U-factor </t>
    </r>
    <r>
      <rPr>
        <sz val="9"/>
        <rFont val="Calibri"/>
        <family val="2"/>
      </rPr>
      <t>≤</t>
    </r>
    <r>
      <rPr>
        <sz val="9"/>
        <rFont val="Verdana"/>
        <family val="2"/>
      </rPr>
      <t xml:space="preserve"> 0.27</t>
    </r>
  </si>
  <si>
    <r>
      <t xml:space="preserve">Door with &gt; 50% glass:  U-factor </t>
    </r>
    <r>
      <rPr>
        <sz val="9"/>
        <rFont val="Calibri"/>
        <family val="2"/>
      </rPr>
      <t>≤</t>
    </r>
    <r>
      <rPr>
        <sz val="9"/>
        <rFont val="Verdana"/>
        <family val="2"/>
      </rPr>
      <t xml:space="preserve"> 0.32</t>
    </r>
  </si>
  <si>
    <t xml:space="preserve"> Skylight U-factor and SHGC:                                                                                   </t>
  </si>
  <si>
    <t>Solar shade screens (min all east and west windows)</t>
  </si>
  <si>
    <t>BE 5: ROOF</t>
  </si>
  <si>
    <t>HIGH PERFORMANCE BUILDING ENVELOPE TOTAL</t>
  </si>
  <si>
    <r>
      <t>ES 1: HEATING AND COOLING EQUIPMENT</t>
    </r>
    <r>
      <rPr>
        <sz val="9"/>
        <color indexed="9"/>
        <rFont val="Verdana"/>
        <family val="2"/>
      </rPr>
      <t xml:space="preserve">   </t>
    </r>
  </si>
  <si>
    <t>Load Calculations</t>
  </si>
  <si>
    <t>Use 2009 ASHRAE Handbook of Fundamentals Climate Design Information for outdoor design temperatures</t>
  </si>
  <si>
    <r>
      <t xml:space="preserve">Indoor temperatures 70 </t>
    </r>
    <r>
      <rPr>
        <sz val="9"/>
        <rFont val="Calibri"/>
        <family val="2"/>
      </rPr>
      <t>̊</t>
    </r>
    <r>
      <rPr>
        <sz val="9"/>
        <rFont val="Verdana"/>
        <family val="2"/>
      </rPr>
      <t xml:space="preserve">F for heating and 75 </t>
    </r>
    <r>
      <rPr>
        <sz val="9"/>
        <rFont val="Calibri"/>
        <family val="2"/>
      </rPr>
      <t>̊</t>
    </r>
    <r>
      <rPr>
        <sz val="9"/>
        <rFont val="Verdana"/>
        <family val="2"/>
      </rPr>
      <t xml:space="preserve"> for cooling</t>
    </r>
  </si>
  <si>
    <t>Base infiltration on project team selected infiltration goal</t>
  </si>
  <si>
    <t>Use actual area, U-factor and SHGC for windows and doors, actual area and R-values of floors, walls , and ceilings</t>
  </si>
  <si>
    <t>Provide OEM data for each unique system type</t>
  </si>
  <si>
    <t>If programmable thermostat installed for heat pump, include adaptive recovery technology</t>
  </si>
  <si>
    <t>AHRI performance match all indoor/outdoor coils</t>
  </si>
  <si>
    <t>Non-CFC and non-HCFC refrigerant</t>
  </si>
  <si>
    <t>Furnace efficiency ≥ 90 AFUE</t>
  </si>
  <si>
    <t>Cooling equipment ≥ 14 SEER or 11.5 EER</t>
  </si>
  <si>
    <t>ES 1.8</t>
  </si>
  <si>
    <t>Heating equipment efficiency:</t>
  </si>
  <si>
    <t>AHRI match</t>
  </si>
  <si>
    <t>ES 1.9</t>
  </si>
  <si>
    <t xml:space="preserve">Verification of proper refrigerant charge with subcooling deviation ±3°F or superheat deviation ±5°F  </t>
  </si>
  <si>
    <t>Test results</t>
  </si>
  <si>
    <t>Variable speed blower</t>
  </si>
  <si>
    <t>Ground-source heat pump(s) ≥ EER 17</t>
  </si>
  <si>
    <t>ENERGY STAR qualified cooling equipment ≥ SEER 16</t>
  </si>
  <si>
    <t>Heat pump efficiency ≥9.0 HSPF</t>
  </si>
  <si>
    <t>Dual-stage compressors</t>
  </si>
  <si>
    <t>Condenser units are spaced 2 feet apart</t>
  </si>
  <si>
    <r>
      <t>ES 2: DUCTWORK / AIR HANDLER</t>
    </r>
    <r>
      <rPr>
        <sz val="9"/>
        <color indexed="9"/>
        <rFont val="Verdana"/>
        <family val="2"/>
      </rPr>
      <t xml:space="preserve">  </t>
    </r>
  </si>
  <si>
    <t>Code approved solid connector for all flex-to-flex connections</t>
  </si>
  <si>
    <t>Fully duct all supply and return ducts</t>
  </si>
  <si>
    <t xml:space="preserve">No ducts in exterior walls or vaulted ceilings and no plenum within 2' of roofline. </t>
  </si>
  <si>
    <t>Indoor coil protected until finished floor installed</t>
  </si>
  <si>
    <t>ES 3: DUCT LEAKAGE TEST RESULTS</t>
  </si>
  <si>
    <t>ES 4: VENTILATION</t>
  </si>
  <si>
    <t>Fresh air shutoff may not be controlled by humidistat</t>
  </si>
  <si>
    <t>Install rigid duct with insulation</t>
  </si>
  <si>
    <t>Seal seams of all intake and exhaust ducts with mastic</t>
  </si>
  <si>
    <t xml:space="preserve">Duct clothes dryers to outside </t>
  </si>
  <si>
    <t>No power roof vents</t>
  </si>
  <si>
    <t>Back-draft dampers for kitchen and bathroom exhaust</t>
  </si>
  <si>
    <t>If installed, ceiling fans must be ENERGY STAR qualified (1/bedroom and 1 in living room)</t>
  </si>
  <si>
    <t>ENERGY STAR bath fans with properly sized ductwork and measured airflow ≥50 cfm</t>
  </si>
  <si>
    <t xml:space="preserve">Electric kitchen range vented to exterior ≥ 100 cfm fan                             </t>
  </si>
  <si>
    <t>Install and label accessible ventilation controls, with override controls for continuously operating ventilation fans</t>
  </si>
  <si>
    <t>Passive, radon/soil gas vent system labeled on each floor</t>
  </si>
  <si>
    <t>Radon test of building prior to occupancy</t>
  </si>
  <si>
    <t>Exhaust fan wired with light in bathroom</t>
  </si>
  <si>
    <t>Automatic (timer and/or humidistat) bathroom exhaust fan controls</t>
  </si>
  <si>
    <t>Energy recovery ventilator</t>
  </si>
  <si>
    <t>Vent storage room to outside</t>
  </si>
  <si>
    <t>ES 5: WATER HEATER</t>
  </si>
  <si>
    <t>ES 5.0</t>
  </si>
  <si>
    <t>ES 5.1</t>
  </si>
  <si>
    <t>Heat trap on all storage water heaters</t>
  </si>
  <si>
    <t>ES 5.3</t>
  </si>
  <si>
    <t>ES 5.4</t>
  </si>
  <si>
    <t>High efficiency water heater Energy Factor (EF):</t>
  </si>
  <si>
    <t xml:space="preserve">ES 5.5 </t>
  </si>
  <si>
    <t>Type of water heater:</t>
  </si>
  <si>
    <t>Solar domestic (≥40% annual load based on unit demand)</t>
  </si>
  <si>
    <t>AHRI Certificate</t>
  </si>
  <si>
    <t>ES 5.6</t>
  </si>
  <si>
    <t>ES 6: LIGHTING/APPLIANCES</t>
  </si>
  <si>
    <t>If installed, ENERGY STAR dishwasher</t>
  </si>
  <si>
    <t>If installed, ENERGY STAR refrigerator</t>
  </si>
  <si>
    <t>Control systems:</t>
  </si>
  <si>
    <t>Automatic outdoor lighting controls</t>
  </si>
  <si>
    <t>ES 6.5</t>
  </si>
  <si>
    <t>Fixtures and bulbs:</t>
  </si>
  <si>
    <t>Ballasted compact fluorescents or LED bulbs at all recessed light fixtures</t>
  </si>
  <si>
    <t>ES 7: COMMON AREA LIGHTING/APPLIANCES</t>
  </si>
  <si>
    <t>ES 7.2</t>
  </si>
  <si>
    <t>ES 7.3</t>
  </si>
  <si>
    <t>High Efficiency Exterior Lighting:</t>
  </si>
  <si>
    <t>Design to Reach IES guidelines: Lighting For Exterior Environments</t>
  </si>
  <si>
    <t>High efficiency elevators</t>
  </si>
  <si>
    <t xml:space="preserve">ENERGY EFFICIENT SYSTEMS TOTAL </t>
  </si>
  <si>
    <t>WE 1: INDOOR WATER USE</t>
  </si>
  <si>
    <t>WE 1.0</t>
  </si>
  <si>
    <t>Meet National Energy Policy Act low flow standards for all fixtures</t>
  </si>
  <si>
    <t>WE 1.1</t>
  </si>
  <si>
    <t>Detect no leaks at any water-using fixture, appliance or equipment</t>
  </si>
  <si>
    <t>REQUIRED AT PLATINUM , OPTIONAL AT GOLD AND CERTIFIED</t>
  </si>
  <si>
    <t>WE 1.2</t>
  </si>
  <si>
    <t>WE 1.3</t>
  </si>
  <si>
    <t>Low-flow fixtures (units and common facilities):</t>
  </si>
  <si>
    <t xml:space="preserve">Select all that apply: </t>
  </si>
  <si>
    <r>
      <t>WaterSense labeled urinal (</t>
    </r>
    <r>
      <rPr>
        <sz val="9"/>
        <color indexed="8"/>
        <rFont val="Verdana"/>
        <family val="2"/>
      </rPr>
      <t>≤0.5 gal/flush)</t>
    </r>
  </si>
  <si>
    <r>
      <t>WaterSense lavatory faucet and accessories (</t>
    </r>
    <r>
      <rPr>
        <sz val="9"/>
        <color indexed="8"/>
        <rFont val="Verdana"/>
        <family val="2"/>
      </rPr>
      <t>≤1.5 gpm at 60 psi)</t>
    </r>
  </si>
  <si>
    <t>WE 1.6</t>
  </si>
  <si>
    <t>Toilet (≤1.1 avg. gal/flush)</t>
  </si>
  <si>
    <t>Waterless urinals in common areas</t>
  </si>
  <si>
    <t>Hot water demand ≤0.13 gal of water between loop and fixture and ≤2 gal of water in loop between water heater and furthest fixture (not applicable to central systems)</t>
  </si>
  <si>
    <t>WE 2: OUTDOOR WATER USE</t>
  </si>
  <si>
    <t>Cover all exposed soil with 2"-3" mulch layer</t>
  </si>
  <si>
    <t>Irrigation system:</t>
  </si>
  <si>
    <t>Must have rain sensor shutoff switch</t>
  </si>
  <si>
    <t>Provide operating manual to property management</t>
  </si>
  <si>
    <t>Provide irrigation system layout to property management</t>
  </si>
  <si>
    <t>WE 2.3</t>
  </si>
  <si>
    <t>WE 2.4</t>
  </si>
  <si>
    <t>Landscape plan</t>
  </si>
  <si>
    <t>WE 2.5</t>
  </si>
  <si>
    <t>Vegetate slopes exceeding 4:1</t>
  </si>
  <si>
    <t>WE 2.6</t>
  </si>
  <si>
    <t>If installed, irrigation system is:   (Max 4 points)</t>
  </si>
  <si>
    <t>Micro-irrigation system (e.g., drip irrigation) includes pressure regulator, filter and flush end assemblies</t>
  </si>
  <si>
    <t>Distribution uniformity ≥65% lower quarter</t>
  </si>
  <si>
    <t xml:space="preserve">Install sprinklers only on turfgrass, pop-up height ≥4" </t>
  </si>
  <si>
    <t>Establish grow-in phase and post landscape seasonal water schedules at irrigation controller</t>
  </si>
  <si>
    <t>WE 2.7</t>
  </si>
  <si>
    <t xml:space="preserve">Drought-tolerant/native landscaping turf and plants                                                                   </t>
  </si>
  <si>
    <t>WE 2.8</t>
  </si>
  <si>
    <t xml:space="preserve">Test and amend soil </t>
  </si>
  <si>
    <t>Irrigation: (Max 5 points)</t>
  </si>
  <si>
    <t>Greywater irrigation system</t>
  </si>
  <si>
    <t>Rainwater irrigation system</t>
  </si>
  <si>
    <t xml:space="preserve">Zone irrigation system for specific water needs in each planting area </t>
  </si>
  <si>
    <t>Provide weather station or soil moisture sensor on irrigation system</t>
  </si>
  <si>
    <t>Timer on exterior water spigots</t>
  </si>
  <si>
    <t xml:space="preserve">WATER EFFICIENCY TOTAL </t>
  </si>
  <si>
    <t>EO 1:  EDUCATION</t>
  </si>
  <si>
    <t xml:space="preserve">Provide property manager with project-specific owner's manual                                                       </t>
  </si>
  <si>
    <t>Copy</t>
  </si>
  <si>
    <t>Local recycling contact</t>
  </si>
  <si>
    <t>Contact</t>
  </si>
  <si>
    <t>Household hazardous waste resources</t>
  </si>
  <si>
    <t>EO 2:  OPERATIONS AND MANAGEMENT</t>
  </si>
  <si>
    <t>EO 2.0</t>
  </si>
  <si>
    <t>Property Maintenance Staff representative attends design review and/or kick off meeting</t>
  </si>
  <si>
    <t>Signage</t>
  </si>
  <si>
    <t>Provide pre-occupancy briefing for tenant</t>
  </si>
  <si>
    <t>Environmental management and building maintenance guidelines for staff</t>
  </si>
  <si>
    <t>EO 3:  THIRD PARTY PROGRAMS</t>
  </si>
  <si>
    <t>EarthCraft Light Commercial for Community Center</t>
  </si>
  <si>
    <t xml:space="preserve">EDUCATION AND OPERATIONS TOTAL </t>
  </si>
  <si>
    <t>INNOVATION (INV)</t>
  </si>
  <si>
    <t>On-site fuel cell or co-generation system</t>
  </si>
  <si>
    <t>System design</t>
  </si>
  <si>
    <t xml:space="preserve">Solar-ready design </t>
  </si>
  <si>
    <t>IN 1.5</t>
  </si>
  <si>
    <t>Common areas use solar electric system (80% of demand)</t>
  </si>
  <si>
    <t>IN 1.6</t>
  </si>
  <si>
    <t>Housing Affordability:</t>
  </si>
  <si>
    <t>≥20% total units</t>
  </si>
  <si>
    <t>≥50% total units</t>
  </si>
  <si>
    <t>IN 1.7</t>
  </si>
  <si>
    <t>Unit Level Utility Data</t>
  </si>
  <si>
    <t>IN 1.8</t>
  </si>
  <si>
    <t xml:space="preserve">Project specific innovation points: builder submits specifications for innovative products or design features to EarthCraft prior to construction completion </t>
  </si>
  <si>
    <t xml:space="preserve">INNOVATION TOTAL </t>
  </si>
  <si>
    <t>WORKSHEET TOTAL</t>
  </si>
  <si>
    <t>City, State, Zip:</t>
  </si>
  <si>
    <t>TA Phone #:</t>
  </si>
  <si>
    <t>TA Email:</t>
  </si>
  <si>
    <t>Program Worksheet</t>
  </si>
  <si>
    <t xml:space="preserve">Planned </t>
  </si>
  <si>
    <t>1. Choose Certification Level on Cover Sheet of Workbook and fill out pertinent project information.</t>
  </si>
  <si>
    <t>The Worksheet is to be filled out by the project team based on desired certifcation level and design parameters of project.</t>
  </si>
  <si>
    <t>The EarthCraft Multifamily Inspection Checklist indicates the status of all required inspection items through the following columns:</t>
  </si>
  <si>
    <t>The EarthCraft Technical Advisor will verify which line items have been verified in both the worksheet and inspection cheklist using the following designations:</t>
  </si>
  <si>
    <t>5 max</t>
  </si>
  <si>
    <t xml:space="preserve">Developer contracts for at least 12 months of post renovation energy monitoring </t>
  </si>
  <si>
    <t>Developer submits 12 months of pre-renovation energy data</t>
  </si>
  <si>
    <t>EC 3.0</t>
  </si>
  <si>
    <t xml:space="preserve">Project participates in post occupancy project debriefing </t>
  </si>
  <si>
    <t>E0 2.5</t>
  </si>
  <si>
    <t>E0 2.4</t>
  </si>
  <si>
    <t>E0 2.3</t>
  </si>
  <si>
    <t>Market EarthCraft Multifamily Renovation program</t>
  </si>
  <si>
    <t>E0 2.2</t>
  </si>
  <si>
    <t>E0 2.1</t>
  </si>
  <si>
    <t>Provide all subcontractors with EarthCraft Multifamily Renovation worksheet</t>
  </si>
  <si>
    <t>Photograph</t>
  </si>
  <si>
    <t>Civil/Landscape plan</t>
  </si>
  <si>
    <t>Design, install and audit irrigation system through WaterSense Irrigation Partner, with no leaks</t>
  </si>
  <si>
    <t>Turf ≤40% of landscaped area</t>
  </si>
  <si>
    <t>Landscape design:</t>
  </si>
  <si>
    <t>Product literature - Plumbing submittal</t>
  </si>
  <si>
    <t>50% reduction through Advanced Energy Design Guide (ASHRAE/IES)</t>
  </si>
  <si>
    <t xml:space="preserve">Automatic indoor lighting controls </t>
  </si>
  <si>
    <t>Hot water pipe insulation ≥R-4 (100%)</t>
  </si>
  <si>
    <t xml:space="preserve">ENERGY STAR qualified heat pump water heater </t>
  </si>
  <si>
    <r>
      <t>High efficiency tankless water heater (</t>
    </r>
    <r>
      <rPr>
        <sz val="9"/>
        <color indexed="8"/>
        <rFont val="Calibri"/>
        <family val="2"/>
      </rPr>
      <t>≥</t>
    </r>
    <r>
      <rPr>
        <sz val="9"/>
        <color indexed="8"/>
        <rFont val="Verdana"/>
        <family val="2"/>
      </rPr>
      <t xml:space="preserve"> .92 EF) with insulated buffer tank</t>
    </r>
  </si>
  <si>
    <t>Solar Spec. Sheet</t>
  </si>
  <si>
    <t>−</t>
  </si>
  <si>
    <t>Pipe insulation on first 2'</t>
  </si>
  <si>
    <t>ES 5.2</t>
  </si>
  <si>
    <t>ES 4.18</t>
  </si>
  <si>
    <t>ES 4.17</t>
  </si>
  <si>
    <t>ES 4.16</t>
  </si>
  <si>
    <t>Radon construction:</t>
  </si>
  <si>
    <t>ES 4.15</t>
  </si>
  <si>
    <t>Duct all newly installed exhaust fans with rigid ducts</t>
  </si>
  <si>
    <t>ES 4.14</t>
  </si>
  <si>
    <t>ES 4.13</t>
  </si>
  <si>
    <t>Supply/exhaust fans rated: ≤ 3 sones (intermittent) and ≤ 1 sone (continuous)</t>
  </si>
  <si>
    <t>ES 4.12</t>
  </si>
  <si>
    <t>ES 4.11</t>
  </si>
  <si>
    <t>ES 4.10</t>
  </si>
  <si>
    <t>ES 4.9</t>
  </si>
  <si>
    <t>ES 4.8</t>
  </si>
  <si>
    <t>ES 4.7</t>
  </si>
  <si>
    <t>ES 4.6</t>
  </si>
  <si>
    <t>ES 4.5</t>
  </si>
  <si>
    <t>ES 4.4</t>
  </si>
  <si>
    <t>ES 4.3</t>
  </si>
  <si>
    <t xml:space="preserve">Fresh air supply duct may not be run to roof (TPO or similar acceptable) </t>
  </si>
  <si>
    <t>When run to soffit the duct must be extended and affixed through soffit vent</t>
  </si>
  <si>
    <t>≥10' away from exhaust outlets , vehicle idling zones, parking garages</t>
  </si>
  <si>
    <t xml:space="preserve">When installed to achieve ES 4.1, design and install fresh air intakes: </t>
  </si>
  <si>
    <t>ES 4.2</t>
  </si>
  <si>
    <t>ES 4.1</t>
  </si>
  <si>
    <r>
      <t xml:space="preserve">Install exhaust fans in all bathrooms with </t>
    </r>
    <r>
      <rPr>
        <sz val="9"/>
        <rFont val="Calibri"/>
        <family val="2"/>
      </rPr>
      <t>≥</t>
    </r>
    <r>
      <rPr>
        <sz val="9"/>
        <rFont val="Verdana"/>
        <family val="2"/>
        <scheme val="minor"/>
      </rPr>
      <t xml:space="preserve"> 50 cfm rating and duct to outside </t>
    </r>
  </si>
  <si>
    <t>Locate ducts within thermal envelope</t>
  </si>
  <si>
    <t>ES 2.9</t>
  </si>
  <si>
    <t>REQUIRED AT PLATINUM, OPTIONAL AT GOLD &amp; CERTIFIED</t>
  </si>
  <si>
    <t>Test Results</t>
  </si>
  <si>
    <t>Measured pressure differential ≤ 3pa between bedrooms and return</t>
  </si>
  <si>
    <t>Install jumper ducts, transfer grills, or dedicated return for each bedroom</t>
  </si>
  <si>
    <t>Reduce pressure imbalance within units:</t>
  </si>
  <si>
    <t>ES 2.8</t>
  </si>
  <si>
    <t>R-8: Ducts in unconditioned space</t>
  </si>
  <si>
    <r>
      <rPr>
        <sz val="9"/>
        <color indexed="8"/>
        <rFont val="Calibri"/>
        <family val="2"/>
      </rPr>
      <t>≥</t>
    </r>
    <r>
      <rPr>
        <sz val="10.35"/>
        <color indexed="8"/>
        <rFont val="Verdana"/>
        <family val="2"/>
      </rPr>
      <t xml:space="preserve"> </t>
    </r>
    <r>
      <rPr>
        <sz val="9"/>
        <color indexed="8"/>
        <rFont val="Verdana"/>
        <family val="2"/>
      </rPr>
      <t>R-4: Ducts in conditioned space and intersticial space (between floors)</t>
    </r>
  </si>
  <si>
    <t>Duct insulation if new or accessible:</t>
  </si>
  <si>
    <t>Seal air handlers and all exposed duct systems with mastic</t>
  </si>
  <si>
    <t>Variable Refrigerant/Mini-Split system utilized for primary heating and cooling</t>
  </si>
  <si>
    <t>ES 1.19</t>
  </si>
  <si>
    <t>ES 1.18</t>
  </si>
  <si>
    <t>No electric resistant heat as primary heat source</t>
  </si>
  <si>
    <t>Poduct literature</t>
  </si>
  <si>
    <r>
      <t xml:space="preserve">Internal loads that reflect design and occopancy </t>
    </r>
    <r>
      <rPr>
        <sz val="9"/>
        <rFont val="Calibri"/>
        <family val="2"/>
      </rPr>
      <t xml:space="preserve">≤ </t>
    </r>
    <r>
      <rPr>
        <sz val="9"/>
        <rFont val="Verdana"/>
        <family val="2"/>
      </rPr>
      <t>2400 Btuh</t>
    </r>
  </si>
  <si>
    <t>Cooling equipment and/or single-stage heat pump between 95%-125% of cooling load</t>
  </si>
  <si>
    <t>Based on worst case orientation per unit type.</t>
  </si>
  <si>
    <t>Complete load calculations utilizing ACCA Manual J 8th Edition Software or current ASHRAE based software (Trane Trace or Carrier HAP) and submit to EarthCraft for review prior to issuing construction drawings. Loads must include detailed inputs.</t>
  </si>
  <si>
    <t>Size and select all HVAC equipment in accordance with the following:</t>
  </si>
  <si>
    <r>
      <t>ENERGY STAR qualified roof (</t>
    </r>
    <r>
      <rPr>
        <sz val="9"/>
        <rFont val="Calibri"/>
        <family val="2"/>
      </rPr>
      <t>≥</t>
    </r>
    <r>
      <rPr>
        <sz val="9"/>
        <rFont val="Verdana"/>
        <family val="2"/>
      </rPr>
      <t>75% of total roof area)</t>
    </r>
  </si>
  <si>
    <t>Attic-side radiant barrier</t>
  </si>
  <si>
    <t xml:space="preserve"> If ducts are in unconditioned attic:                                                                            </t>
  </si>
  <si>
    <t>BE 4.9</t>
  </si>
  <si>
    <r>
      <t xml:space="preserve">1.5' overhangs over </t>
    </r>
    <r>
      <rPr>
        <sz val="9"/>
        <rFont val="Calibri"/>
        <family val="2"/>
      </rPr>
      <t>≥</t>
    </r>
    <r>
      <rPr>
        <sz val="9"/>
        <rFont val="Verdana"/>
        <family val="2"/>
      </rPr>
      <t xml:space="preserve">80% of south windows </t>
    </r>
  </si>
  <si>
    <t>BE 4.8</t>
  </si>
  <si>
    <r>
      <t xml:space="preserve">Attic kneewall insulated </t>
    </r>
    <r>
      <rPr>
        <sz val="9"/>
        <color indexed="8"/>
        <rFont val="Calibri"/>
        <family val="2"/>
      </rPr>
      <t xml:space="preserve">≥ </t>
    </r>
    <r>
      <rPr>
        <sz val="9"/>
        <color indexed="8"/>
        <rFont val="Verdana"/>
        <family val="2"/>
      </rPr>
      <t>R-22 with continuous insulated air barrier on attic side</t>
    </r>
  </si>
  <si>
    <t>Insulated wall sheathing:</t>
  </si>
  <si>
    <r>
      <t xml:space="preserve">Roofline </t>
    </r>
    <r>
      <rPr>
        <sz val="9"/>
        <rFont val="Calibri"/>
        <family val="2"/>
      </rPr>
      <t xml:space="preserve">≥ </t>
    </r>
    <r>
      <rPr>
        <sz val="9"/>
        <rFont val="Verdana"/>
        <family val="2"/>
      </rPr>
      <t>R-30</t>
    </r>
  </si>
  <si>
    <t>Insulate with spray applied insulation:</t>
  </si>
  <si>
    <t>BE 3.7</t>
  </si>
  <si>
    <t xml:space="preserve">Steel framed buildings require thermal break ≥ R-7.5 if exterior cladding removed </t>
  </si>
  <si>
    <t>BE 3.6</t>
  </si>
  <si>
    <t>BE 3.5</t>
  </si>
  <si>
    <t>BE 3.4</t>
  </si>
  <si>
    <t>BE 3.3</t>
  </si>
  <si>
    <t>New Walls:</t>
  </si>
  <si>
    <t>Podium/Elevated Slabs ≥ R-19</t>
  </si>
  <si>
    <t xml:space="preserve">REQUIRED AT ALL LEVELS - IF EXPOSED OR ACCESSIBLE WITH PROJECT SCOPE </t>
  </si>
  <si>
    <r>
      <t>Air Changes per Hour  ≤ 7 ACH</t>
    </r>
    <r>
      <rPr>
        <sz val="8"/>
        <rFont val="Verdana"/>
        <family val="2"/>
      </rPr>
      <t>50</t>
    </r>
  </si>
  <si>
    <t>Replace existing non-ICAT rated can lights with ICAT rated</t>
  </si>
  <si>
    <t>BE 1.3</t>
  </si>
  <si>
    <t>BE 1.2</t>
  </si>
  <si>
    <t>BE 1.1</t>
  </si>
  <si>
    <t>Seal top plate to drywall at the attic level or insulated roofline</t>
  </si>
  <si>
    <t>BE 1.0</t>
  </si>
  <si>
    <t>Seal all penetrations at unit envelope (unit compartmentalization)</t>
  </si>
  <si>
    <t>BE 0.5</t>
  </si>
  <si>
    <t>BE 0.4</t>
  </si>
  <si>
    <t>BE 0.3</t>
  </si>
  <si>
    <t>ECVA - 20, 30, 40</t>
  </si>
  <si>
    <t>If exposed during renovation, IECC adopted by jurisdiction plus applicable state amendments applies</t>
  </si>
  <si>
    <t>Permanent walk-off mats installed at each building entry</t>
  </si>
  <si>
    <t>Seal all particle board surfaces in house with water-based sealant</t>
  </si>
  <si>
    <r>
      <t>No</t>
    </r>
    <r>
      <rPr>
        <sz val="9"/>
        <rFont val="Verdana"/>
        <family val="2"/>
      </rPr>
      <t xml:space="preserve"> carpet</t>
    </r>
    <r>
      <rPr>
        <sz val="9"/>
        <color indexed="8"/>
        <rFont val="Verdana"/>
        <family val="2"/>
      </rPr>
      <t xml:space="preserve"> in below grade units</t>
    </r>
  </si>
  <si>
    <r>
      <t xml:space="preserve">All interior paints are  </t>
    </r>
    <r>
      <rPr>
        <sz val="9"/>
        <color indexed="8"/>
        <rFont val="Calibri"/>
        <family val="2"/>
      </rPr>
      <t>≤</t>
    </r>
    <r>
      <rPr>
        <sz val="9"/>
        <color indexed="8"/>
        <rFont val="Verdana"/>
        <family val="2"/>
      </rPr>
      <t xml:space="preserve"> 100g/L VOC content</t>
    </r>
  </si>
  <si>
    <t>Filter is easily accessible for property maintenance to service</t>
  </si>
  <si>
    <t>Combustion Appliance Zone test performed on sample of existing units with gas appliances</t>
  </si>
  <si>
    <t>IAQ 1.4</t>
  </si>
  <si>
    <t>Carbon monoxide detector required if combustion appliances exist (one per unit)</t>
  </si>
  <si>
    <t>Sealed-combustion or electric water heater, must be installed whithin thermal envelope</t>
  </si>
  <si>
    <t>No unit-level atmospherically vented water heaters or furnaces</t>
  </si>
  <si>
    <t>No unvented combustion fireplaces, appliances or space heaters</t>
  </si>
  <si>
    <t>Crawlspace vapor barrier ≥10 mil or reinforced</t>
  </si>
  <si>
    <t>Basement or sealed crawlspace system</t>
  </si>
  <si>
    <t>Humidistat or thermidistat  with unit variable speed cooling system</t>
  </si>
  <si>
    <t>Additional dehumidification system:</t>
  </si>
  <si>
    <t>Install whole-unit ENERGY STAR dehumidifier</t>
  </si>
  <si>
    <t>Rough-in electrical and plumbing for dehumidifier</t>
  </si>
  <si>
    <t>If installed, drain at outside perimeter edge of footing surrounded with 6" clean gravel and fabric filter</t>
  </si>
  <si>
    <t>Visual Inspection</t>
  </si>
  <si>
    <t>Newly installed and existing plants to maintain distance ≥2' from building at maturity</t>
  </si>
  <si>
    <t>Existing vapor barriers on vertical surfaces removed or remediated based on EarthCraft approval</t>
  </si>
  <si>
    <t>Existing building materials removed/cleaned within 2' minimum radius of water-damage</t>
  </si>
  <si>
    <t>DU 2.4</t>
  </si>
  <si>
    <t>Final site grade sloped ≥1/2“ per 1’ away from foundation for ≥10’ or to the edge of the site, whichever is less</t>
  </si>
  <si>
    <t>DU 2.3</t>
  </si>
  <si>
    <t>Vapor barriers installed under slabs (if applicable) and crawls only and not on vertical surfaces</t>
  </si>
  <si>
    <t>DU 2.2</t>
  </si>
  <si>
    <t>Patio slabs, walks and driveways sloped ≥1/4” per 1’ away from home for ≥10’ or to the edge of the surface, whichever is less</t>
  </si>
  <si>
    <t>DU 2.1</t>
  </si>
  <si>
    <t>100% coverage of ≥6mil vapor barrier in crawlspaces</t>
  </si>
  <si>
    <t>DU 2.0</t>
  </si>
  <si>
    <t>Flashing at bottom of exterior walls integrated with foundation drainage system</t>
  </si>
  <si>
    <t>Roof drip edge with ≥ 1/4" overhang</t>
  </si>
  <si>
    <t>Install level air conditioner condensing unit pad</t>
  </si>
  <si>
    <t>DU 1.5</t>
  </si>
  <si>
    <t>Self-sealing bituminous membrane or equivalent at valleys and roof deck penetrations when existing roof is removed</t>
  </si>
  <si>
    <t>DU 1.4</t>
  </si>
  <si>
    <t>DU 1.3</t>
  </si>
  <si>
    <t>Double layer of building paper or housewrap behind newly installed cementitious stucco, stone veneer or synthetic stone veneer on framed walls</t>
  </si>
  <si>
    <t>DU 1.2</t>
  </si>
  <si>
    <t>Integrate new drainage plane with:</t>
  </si>
  <si>
    <t>DU 1.1</t>
  </si>
  <si>
    <t>Install drainage plane per manufacturer's specifications (if cladding is removed)</t>
  </si>
  <si>
    <t>DU 1.0</t>
  </si>
  <si>
    <t>RE 1.7</t>
  </si>
  <si>
    <t>RE 1.6</t>
  </si>
  <si>
    <t>Insulation (≥25% recycled content material and SCS certified)</t>
  </si>
  <si>
    <t>Use building materials extracted, processed and manufactured within ≤500 miles of site (1 point per product maximum 5 points)</t>
  </si>
  <si>
    <t>Use no tropical wood</t>
  </si>
  <si>
    <r>
      <t>If installed 50% of new lumber is local (</t>
    </r>
    <r>
      <rPr>
        <sz val="9"/>
        <rFont val="Calibri"/>
        <family val="2"/>
      </rPr>
      <t>≤</t>
    </r>
    <r>
      <rPr>
        <sz val="9"/>
        <rFont val="Verdana"/>
        <family val="2"/>
      </rPr>
      <t>500 miles) or salvaged for reuse</t>
    </r>
  </si>
  <si>
    <t>RE 1: LOCAL, RECYCLED AND/OR NATURAL CONTENT MATERIALS</t>
  </si>
  <si>
    <t>Donation letter</t>
  </si>
  <si>
    <t>Donation of salvageable material for reuse (estimated $10,000 per job)</t>
  </si>
  <si>
    <t>SP 3.3</t>
  </si>
  <si>
    <t>Tenant access to business center on site</t>
  </si>
  <si>
    <t>SP 3.2</t>
  </si>
  <si>
    <t>SP 3: ALTERNATIVE TRANSPORTATION ACCOMODATIONS</t>
  </si>
  <si>
    <t>Road/vehicle cleaning protocols posted and enforced (if applicable)</t>
  </si>
  <si>
    <t xml:space="preserve">If major land disturbance occuring, erosion and sedimentation control plan </t>
  </si>
  <si>
    <t>SP 2: SITE PREPARATION AND PRESERVATION MEASURES</t>
  </si>
  <si>
    <t>SP 1.4</t>
  </si>
  <si>
    <t>Enhance existing or create new community gardens</t>
  </si>
  <si>
    <t>SP 1.3</t>
  </si>
  <si>
    <r>
      <t xml:space="preserve">Newly installed street trees are </t>
    </r>
    <r>
      <rPr>
        <sz val="9"/>
        <rFont val="Calibri"/>
        <family val="2"/>
      </rPr>
      <t>≤</t>
    </r>
    <r>
      <rPr>
        <sz val="9"/>
        <rFont val="Verdana"/>
        <family val="2"/>
      </rPr>
      <t xml:space="preserve"> 40' on center at minimum</t>
    </r>
  </si>
  <si>
    <t>SP 1.2</t>
  </si>
  <si>
    <t>Reduction of impervious surfaces by:</t>
  </si>
  <si>
    <t>SP 1.1</t>
  </si>
  <si>
    <t>Walking distance to mixed uses (≤1/2 mile)</t>
  </si>
  <si>
    <r>
      <t xml:space="preserve">B.  </t>
    </r>
    <r>
      <rPr>
        <sz val="9"/>
        <rFont val="Verdana"/>
        <family val="2"/>
      </rPr>
      <t>Planned</t>
    </r>
  </si>
  <si>
    <r>
      <t xml:space="preserve">A.  </t>
    </r>
    <r>
      <rPr>
        <sz val="9"/>
        <rFont val="Verdana"/>
        <family val="2"/>
      </rPr>
      <t>Existing</t>
    </r>
  </si>
  <si>
    <t>Walking distance to bus line (≤1/2 mile)</t>
  </si>
  <si>
    <t>Create new or enhance existing pedistrian access to:</t>
  </si>
  <si>
    <t>SP 1: SITE DESIGN</t>
  </si>
  <si>
    <t>Renovation Worksheet</t>
  </si>
  <si>
    <t>Owner/Developer</t>
  </si>
  <si>
    <t>General Contractor Representative Signature</t>
  </si>
  <si>
    <t>General Contractor - By accepting the EarthCraft Multifamily Renovation certification, I pledge that this project has been constructed to the standards listed within this EarthCraft Worksheet.</t>
  </si>
  <si>
    <t>EarthCraft Multifamily Renovation Level:</t>
  </si>
  <si>
    <t>Additions Total</t>
  </si>
  <si>
    <t>ECMFR Kick Off  Date:</t>
  </si>
  <si>
    <t>Pre-demo Inspection Date:</t>
  </si>
  <si>
    <t>Additions Checklist Totals</t>
  </si>
  <si>
    <t>Exterior band areas have interior air barrier meeting required insulation values</t>
  </si>
  <si>
    <t>BE 1.8</t>
  </si>
  <si>
    <t>Insulate exterior walls with spray applied insulation</t>
  </si>
  <si>
    <t>BE 1.7</t>
  </si>
  <si>
    <t>Fiberglass batts are unfaced/friction fit</t>
  </si>
  <si>
    <t>BE 1.6</t>
  </si>
  <si>
    <r>
      <t xml:space="preserve">Headers </t>
    </r>
    <r>
      <rPr>
        <sz val="9"/>
        <rFont val="Calibri"/>
        <family val="2"/>
      </rPr>
      <t>≥</t>
    </r>
    <r>
      <rPr>
        <sz val="9"/>
        <rFont val="Verdana"/>
        <family val="2"/>
      </rPr>
      <t xml:space="preserve"> R-3</t>
    </r>
  </si>
  <si>
    <t>BE 1.5</t>
  </si>
  <si>
    <r>
      <t xml:space="preserve">Corners </t>
    </r>
    <r>
      <rPr>
        <sz val="9"/>
        <rFont val="Calibri"/>
        <family val="2"/>
      </rPr>
      <t xml:space="preserve">≥ </t>
    </r>
    <r>
      <rPr>
        <sz val="9"/>
        <rFont val="Verdana"/>
        <family val="2"/>
      </rPr>
      <t>R-6</t>
    </r>
  </si>
  <si>
    <t>BE 1.4</t>
  </si>
  <si>
    <r>
      <t xml:space="preserve">Grade II with insulated sheathing </t>
    </r>
    <r>
      <rPr>
        <sz val="9"/>
        <rFont val="Verdana"/>
        <family val="2"/>
      </rPr>
      <t>≥ R-3 (100%)</t>
    </r>
  </si>
  <si>
    <t>Grade I</t>
  </si>
  <si>
    <t xml:space="preserve">Insulation installation quality (floors, walls and ceilings):                                                                                                  </t>
  </si>
  <si>
    <t>≥R-7.5 continuous insulation required on additions using steel framing</t>
  </si>
  <si>
    <r>
      <t xml:space="preserve">Slab edge insulation:  Climate Zone 2/3 </t>
    </r>
    <r>
      <rPr>
        <sz val="9"/>
        <rFont val="Calibri"/>
        <family val="2"/>
      </rPr>
      <t>≥</t>
    </r>
    <r>
      <rPr>
        <sz val="9"/>
        <rFont val="Verdana"/>
        <family val="2"/>
      </rPr>
      <t xml:space="preserve"> R-4, Climate Zone 4 </t>
    </r>
    <r>
      <rPr>
        <sz val="9"/>
        <rFont val="Calibri"/>
        <family val="2"/>
      </rPr>
      <t>≥</t>
    </r>
    <r>
      <rPr>
        <sz val="9"/>
        <rFont val="Verdana"/>
        <family val="2"/>
      </rPr>
      <t xml:space="preserve"> R-10</t>
    </r>
  </si>
  <si>
    <t>BE 1: INSULATION</t>
  </si>
  <si>
    <t>Install termite mesh system</t>
  </si>
  <si>
    <t>Between foundation and framing for all walls</t>
  </si>
  <si>
    <t>Between footing and foundation</t>
  </si>
  <si>
    <t xml:space="preserve">Capillary break: </t>
  </si>
  <si>
    <t>100% coverage of ≥6mil vapor barrier beneath all slabs</t>
  </si>
  <si>
    <t xml:space="preserve">Drainage board and damp proofing for below-grade walls </t>
  </si>
  <si>
    <t>Capillary break between foundation and framing at exterior walls</t>
  </si>
  <si>
    <t>Foundation drain on top of sub-grade footing</t>
  </si>
  <si>
    <t>Gravel bed beneath sub-grade slabs, on grade slabs, or raised slabs</t>
  </si>
  <si>
    <t>All roof valleys direct water away from walls, dormers, chimneys, etc.</t>
  </si>
  <si>
    <t>DU 1: DURABILITY AND MOISTURE MANAGEMENT</t>
  </si>
  <si>
    <t>Product Literature</t>
  </si>
  <si>
    <t>Replace ≥25% of cement in concrete with fly ash or slag:</t>
  </si>
  <si>
    <t>RE 3.1</t>
  </si>
  <si>
    <t>Slab and/or foundation walls (100%)</t>
  </si>
  <si>
    <t>RE 3.0</t>
  </si>
  <si>
    <t>RE 3: LOCAL, RECYCLED AND/OR NATURAL CONTENT MATERIALS</t>
  </si>
  <si>
    <t>Structural headers are steel or engineered wood (≥90%)</t>
  </si>
  <si>
    <t>RE 2.5</t>
  </si>
  <si>
    <t>Non-load bearing wall studs are 24" on center</t>
  </si>
  <si>
    <t>RE 2.4</t>
  </si>
  <si>
    <t>Floor joists are 24" on center  (≥80%)</t>
  </si>
  <si>
    <t>RE 2.3</t>
  </si>
  <si>
    <t>Modular construction</t>
  </si>
  <si>
    <t>Roof</t>
  </si>
  <si>
    <t>Exterior walls</t>
  </si>
  <si>
    <t>Deliver panelized construction or SIPs to the site pre-framed (≥90%):</t>
  </si>
  <si>
    <t>RE 2.2</t>
  </si>
  <si>
    <t>Engineered wall framing (≥90%)</t>
  </si>
  <si>
    <t>RE 2.1</t>
  </si>
  <si>
    <t>Foundation walls</t>
  </si>
  <si>
    <t xml:space="preserve">Insulated concrete forms </t>
  </si>
  <si>
    <t>RE 2.0</t>
  </si>
  <si>
    <t>RE 2: ADVANCED FRAMING PRODUCTS</t>
  </si>
  <si>
    <t>800-1100 square feet</t>
  </si>
  <si>
    <t>Unit Level Floor Plans</t>
  </si>
  <si>
    <t>&lt; 800 square feet</t>
  </si>
  <si>
    <t>Average floor area of unit:</t>
  </si>
  <si>
    <t>Size headers for loads (non-structural headers in non-load bearing walls)</t>
  </si>
  <si>
    <t>Ladder T-walls where structurally feasible</t>
  </si>
  <si>
    <t>2-stud corners where structurally feasible</t>
  </si>
  <si>
    <t>Advanced Framing:</t>
  </si>
  <si>
    <t>Limit framing at all windows and doors</t>
  </si>
  <si>
    <t>RE 1.0</t>
  </si>
  <si>
    <t>RE 1: RESOURCE EFFICIENT DESIGN</t>
  </si>
  <si>
    <t xml:space="preserve">Must comply with all additions requirements where applicable. </t>
  </si>
  <si>
    <t xml:space="preserve">Renovations with Additions Checklist </t>
  </si>
  <si>
    <t>Blue Tabs =</t>
  </si>
  <si>
    <t>Project Team (including additions checklist if applicable)</t>
  </si>
  <si>
    <t>***Choose Certification Level Below</t>
  </si>
  <si>
    <t>***Choose Certification Level from Drop Down</t>
  </si>
  <si>
    <r>
      <t xml:space="preserve">Certified projects must achieve a HERS Index improvement of </t>
    </r>
    <r>
      <rPr>
        <sz val="9"/>
        <rFont val="Calibri"/>
        <family val="2"/>
      </rPr>
      <t>≥</t>
    </r>
    <r>
      <rPr>
        <sz val="9"/>
        <rFont val="Verdana"/>
        <family val="2"/>
      </rPr>
      <t xml:space="preserve"> 20%</t>
    </r>
  </si>
  <si>
    <t>Gold certified projects must achieve a HERS Index improvement of  ≥ 30%</t>
  </si>
  <si>
    <t xml:space="preserve">Platinum certified projects must achieve a HERS Index improvement ≥ 40%  </t>
  </si>
  <si>
    <t>EarthCraft Multifamily Renovation Workbook</t>
  </si>
  <si>
    <t xml:space="preserve">The EarthCraft Multifamily Workbook is the primary tool used to track compliance with the EarthCraft Multifamily Program. The workbook is meant to serve as a resource to collect important details related to ECMF program requirements, selected point items, and HERS rating verification. The most recent version can be downloaded from the Viridiant website (www.viridiant.org) and should be completed and submitted before the beginning of inspections on any new project. </t>
  </si>
  <si>
    <t>4 or more mixed uses</t>
  </si>
  <si>
    <t>Install plant species that serve as pollinators on site for regional wildlife and/or local endagered species for a minimum of 20% of plantings</t>
  </si>
  <si>
    <t>SP 1.5</t>
  </si>
  <si>
    <t>SP 1.6</t>
  </si>
  <si>
    <t>Outdoor Community gathering space enhanced or added</t>
  </si>
  <si>
    <t>Label all storm drains or storm inlets to discourage dumping of pollutants</t>
  </si>
  <si>
    <t>Tree planting (12 trees per acre; trees ≥ 2" diameter)</t>
  </si>
  <si>
    <t>Site plan</t>
  </si>
  <si>
    <t>Electric vehicle charging facility</t>
  </si>
  <si>
    <t>SP 3.4</t>
  </si>
  <si>
    <t>Drain pan for water heaters and washing machines</t>
  </si>
  <si>
    <t>DU 1.18</t>
  </si>
  <si>
    <t>Moisture-resistant wallboard in bathrooms</t>
  </si>
  <si>
    <r>
      <t xml:space="preserve">Exterior walls and band joists </t>
    </r>
    <r>
      <rPr>
        <sz val="9"/>
        <rFont val="Calibri"/>
        <family val="2"/>
      </rPr>
      <t>≥</t>
    </r>
    <r>
      <rPr>
        <sz val="9"/>
        <rFont val="Verdana"/>
        <family val="2"/>
      </rPr>
      <t xml:space="preserve"> R-15</t>
    </r>
  </si>
  <si>
    <t>Foundation walls ≥ R-10 continuous or ≥ R-13 cavity</t>
  </si>
  <si>
    <r>
      <t xml:space="preserve">Elevator walls adjacent to dwelling units </t>
    </r>
    <r>
      <rPr>
        <u/>
        <sz val="9"/>
        <rFont val="Verdana"/>
        <family val="2"/>
      </rPr>
      <t>&gt;</t>
    </r>
    <r>
      <rPr>
        <sz val="9"/>
        <rFont val="Verdana"/>
        <family val="2"/>
      </rPr>
      <t xml:space="preserve"> R-13</t>
    </r>
  </si>
  <si>
    <r>
      <t xml:space="preserve">Flat Attic: Climate Zone 4 </t>
    </r>
    <r>
      <rPr>
        <sz val="9"/>
        <rFont val="Calibri"/>
        <family val="2"/>
      </rPr>
      <t>≥</t>
    </r>
    <r>
      <rPr>
        <sz val="9"/>
        <rFont val="Verdana"/>
        <family val="2"/>
      </rPr>
      <t xml:space="preserve"> R-49 </t>
    </r>
  </si>
  <si>
    <r>
      <t xml:space="preserve">Cathedral: Climate Zone 4 </t>
    </r>
    <r>
      <rPr>
        <sz val="9"/>
        <color theme="1"/>
        <rFont val="Calibri"/>
        <family val="2"/>
      </rPr>
      <t>≥</t>
    </r>
    <r>
      <rPr>
        <sz val="9"/>
        <color theme="1"/>
        <rFont val="Verdana"/>
        <family val="2"/>
      </rPr>
      <t xml:space="preserve"> R-38 </t>
    </r>
  </si>
  <si>
    <t>Doors ≥ R-19</t>
  </si>
  <si>
    <t>Insulation and attic-side air barrier ≥ R-19</t>
  </si>
  <si>
    <t>Grade II insulation quality at all building envelope locations</t>
  </si>
  <si>
    <t xml:space="preserve">Seal and insulate crawlspace walls ≥ R-10 continuous </t>
  </si>
  <si>
    <t xml:space="preserve">Flat: Climate Zone 4 ≥ R-60 </t>
  </si>
  <si>
    <t>Sloped:   Climate Zone 4 ≥ R-49</t>
  </si>
  <si>
    <t>Continuous Roof Deck: Climate Zone 4 ≥ R-30</t>
  </si>
  <si>
    <r>
      <t>U-factor</t>
    </r>
    <r>
      <rPr>
        <sz val="9"/>
        <rFont val="Verdana"/>
        <family val="2"/>
      </rPr>
      <t xml:space="preserve"> </t>
    </r>
    <r>
      <rPr>
        <sz val="9"/>
        <rFont val="Calibri"/>
        <family val="2"/>
      </rPr>
      <t>≤</t>
    </r>
    <r>
      <rPr>
        <sz val="9"/>
        <rFont val="Verdana"/>
        <family val="2"/>
      </rPr>
      <t>0.35</t>
    </r>
  </si>
  <si>
    <r>
      <t xml:space="preserve">U-factor </t>
    </r>
    <r>
      <rPr>
        <sz val="9"/>
        <rFont val="Calibri"/>
        <family val="2"/>
      </rPr>
      <t>≤</t>
    </r>
    <r>
      <rPr>
        <sz val="9"/>
        <rFont val="Verdana"/>
        <family val="2"/>
      </rPr>
      <t>0.55</t>
    </r>
  </si>
  <si>
    <r>
      <t>U-factor</t>
    </r>
    <r>
      <rPr>
        <sz val="9"/>
        <rFont val="Verdana"/>
        <family val="2"/>
      </rPr>
      <t xml:space="preserve"> </t>
    </r>
    <r>
      <rPr>
        <sz val="9"/>
        <rFont val="Calibri"/>
        <family val="2"/>
      </rPr>
      <t>≤</t>
    </r>
    <r>
      <rPr>
        <sz val="9"/>
        <rFont val="Verdana"/>
        <family val="2"/>
      </rPr>
      <t>0.32</t>
    </r>
  </si>
  <si>
    <r>
      <t xml:space="preserve">SHGC </t>
    </r>
    <r>
      <rPr>
        <sz val="9"/>
        <rFont val="Calibri"/>
        <family val="2"/>
      </rPr>
      <t>≤</t>
    </r>
    <r>
      <rPr>
        <sz val="9"/>
        <rFont val="Verdana"/>
        <family val="2"/>
      </rPr>
      <t>0.27</t>
    </r>
  </si>
  <si>
    <r>
      <t xml:space="preserve">U-factor </t>
    </r>
    <r>
      <rPr>
        <sz val="9"/>
        <rFont val="Calibri"/>
        <family val="2"/>
      </rPr>
      <t>≤</t>
    </r>
    <r>
      <rPr>
        <sz val="9"/>
        <rFont val="Verdana"/>
        <family val="2"/>
      </rPr>
      <t>0.50</t>
    </r>
  </si>
  <si>
    <r>
      <t xml:space="preserve">U-factor </t>
    </r>
    <r>
      <rPr>
        <sz val="9"/>
        <rFont val="Calibri"/>
        <family val="2"/>
      </rPr>
      <t>≤</t>
    </r>
    <r>
      <rPr>
        <sz val="9"/>
        <rFont val="Verdana"/>
        <family val="2"/>
      </rPr>
      <t>0.25</t>
    </r>
  </si>
  <si>
    <r>
      <t xml:space="preserve">SHGC </t>
    </r>
    <r>
      <rPr>
        <sz val="9"/>
        <rFont val="Calibri"/>
        <family val="2"/>
      </rPr>
      <t>≤</t>
    </r>
    <r>
      <rPr>
        <sz val="9"/>
        <rFont val="Verdana"/>
        <family val="2"/>
      </rPr>
      <t>0.24</t>
    </r>
  </si>
  <si>
    <t>Base mechanical ventilation on ASHRAE 62.2- 2010 standard</t>
  </si>
  <si>
    <t>Heat pump efficiency ≥ 8.2 HSPF or equivalent COP</t>
  </si>
  <si>
    <t>ENERGY STAR qualified furnace(s) ≥95 AFUE and within 40% of load calculation</t>
  </si>
  <si>
    <r>
      <t xml:space="preserve">ENERGY STAR qualified heat pump(s) </t>
    </r>
    <r>
      <rPr>
        <sz val="9"/>
        <rFont val="Calibri"/>
        <family val="2"/>
      </rPr>
      <t>≥</t>
    </r>
    <r>
      <rPr>
        <sz val="9"/>
        <rFont val="Verdana"/>
        <family val="2"/>
      </rPr>
      <t>8.5 HSPF and within 25% of load calculation</t>
    </r>
  </si>
  <si>
    <t>ES 1.11</t>
  </si>
  <si>
    <t>Use ACCA Approved Residential Load Calculation Software to produce loads</t>
  </si>
  <si>
    <t>ACCA Approved Software</t>
  </si>
  <si>
    <t>ES 1.12</t>
  </si>
  <si>
    <t>Load Calculations comply with ES 1.0 at first submission (no revision required)</t>
  </si>
  <si>
    <t xml:space="preserve">Locate all air handlers within conditioned space </t>
  </si>
  <si>
    <t>Measured pressure imbalance is ≤6 pa between bedrooms and return</t>
  </si>
  <si>
    <t xml:space="preserve">Outside air ventilation strategy complies with ASHRAE 62.2-2010  </t>
  </si>
  <si>
    <t>Verify outdoor air supply ventilation airflow test within +/- 20% of design values</t>
  </si>
  <si>
    <t>No unit-level atmospherically vented water heaters</t>
  </si>
  <si>
    <t>Water heater efficiencies:</t>
  </si>
  <si>
    <t>REQUIRED AT PLATINUM, OPTIONAL AT CERTIFIED AND GOLD</t>
  </si>
  <si>
    <t>Tankless gas water heater ≥ .90 EF or ≥ .87 UEF</t>
  </si>
  <si>
    <t>High-efficacy lighting in 100% of all permanent fixtures</t>
  </si>
  <si>
    <t>If installed, ENERGY STAR qualified clothes washer</t>
  </si>
  <si>
    <t>If installed, high efficiency clothes dryer with moisture sensor (not applicable to commercial dryers)</t>
  </si>
  <si>
    <t>ENERGY STAR qualified compact fluorescent fixtures or LED bulbs (100%)</t>
  </si>
  <si>
    <t>100% LED bulbs in all corridor/breezeway and all common spaces</t>
  </si>
  <si>
    <t>High efficiency exterior lighting using 100% LED bulbs</t>
  </si>
  <si>
    <r>
      <t>WaterSense labeled toilet (</t>
    </r>
    <r>
      <rPr>
        <sz val="9"/>
        <color indexed="8"/>
        <rFont val="Verdana"/>
        <family val="2"/>
      </rPr>
      <t>≤1.28 avg. gal/flush)</t>
    </r>
  </si>
  <si>
    <t>WaterSense labeled Showerhead (≤2.0 gpm)</t>
  </si>
  <si>
    <t>WaterSense labeled Showerhead (1.75 gpm)</t>
  </si>
  <si>
    <t>Unit water pressure ≤60 psi</t>
  </si>
  <si>
    <t>Use WaterSense water budget tool to design landscape</t>
  </si>
  <si>
    <t>Calculator</t>
  </si>
  <si>
    <t>Community Recycling Facility</t>
  </si>
  <si>
    <t xml:space="preserve">Picture </t>
  </si>
  <si>
    <t>Wind and/or Solar electric system (10% of project requirements)</t>
  </si>
  <si>
    <t>100% of stormwater kept on site and used for development operations</t>
  </si>
  <si>
    <t>Existing ductwork and inaccessible - Leakage to outside ≤8%</t>
  </si>
  <si>
    <t>Existing ductwork and inaccessible - Total leakage ≤12%</t>
  </si>
  <si>
    <t>Filters are ≥ MERV 8</t>
  </si>
  <si>
    <t>BE 2.1</t>
  </si>
  <si>
    <t>BE 2.2</t>
  </si>
  <si>
    <t>ES 1.10</t>
  </si>
  <si>
    <t>ES 1.13</t>
  </si>
  <si>
    <t>ES 1.14</t>
  </si>
  <si>
    <t>ES 1.15</t>
  </si>
  <si>
    <t>ES 1.16</t>
  </si>
  <si>
    <t>ES 1.17</t>
  </si>
  <si>
    <t>Existing ductwork and inaccessible - Leakage to outside ≤10%</t>
  </si>
  <si>
    <t>Existing ductwork and inaccessible - Total leakage ≤15%</t>
  </si>
  <si>
    <t>Continuous Roof Deck: Climate Zone 4 ≥ R-35</t>
  </si>
  <si>
    <t>ENERGY STAR qualified cooling equipment ≥SEER 15</t>
  </si>
  <si>
    <t>Existing ductwork and at least 50% is accessible - Leakage to outside ≤5%</t>
  </si>
  <si>
    <t>Existing ductwork and at least 50% is accessible - Total leakage ≤10%</t>
  </si>
  <si>
    <t xml:space="preserve">When new ductwork is installed - Total leakage ≤4% </t>
  </si>
  <si>
    <t>When new ductwork is installed - Leakage to outside ≤2%</t>
  </si>
  <si>
    <t>REQUIRED AT PLATINUM AND GOLD, OPTIONAL CERTIFIED</t>
  </si>
  <si>
    <t>Architect:</t>
  </si>
  <si>
    <t xml:space="preserve">EarthCraft Multifamily (ECMF) is a builder led certification program that utilizes third-party program verification.  In consideration of EarthCraft Multifamily Renovation certification, each project will be evaluated based on full compliance with the following: 
I. Submission of a field verified worksheet with 75 points (Certified), 100 points (Gold), or 125 points (Platinum) depending on the level of certification sought with all worksheet requirements achieved specific to the certification tier; 
II. Project design and specification: 
A. Certified tier projects must achieve a HERS Rating Index illustrating a ≥ 20% improvement over the pre-renovation HERS Rating Index, meeting all program requirements.
B. Gold and Platinum tier projects must fully comply with all  HERS Rating Index requirements(30% at Gold, 40% at Platinum improvement), meeting all program requirements.                                                                                                                                                                                                                                                       
C. All renovation projects that are constructing additions which add additional square footage to the existing unit's footprint must achieve ≥ 15 points on the additions checklist
D. Projects at all tiers must meet or exceed all 2018 Virginia Energy Conservation Code minimum requirements and applicable state amendments; for all disturbed building assemblies
E. Projects at all tiers must submit Manual J designs and fresh air ventilation designs reaching current program standards, install heating and air and ventilation matching the submitted designs, and achieve all additional EarthCraft Multifamily Renovation program requirements; 
III. Each project must follow the process as outlined in the EarthCraft Multifamily Manual in order to be eligible for certification completing the following: 
A. An initial design review; 
B. A construction kick off meeting; 
C. All air sealing and final inspection requirements as outlined in the current worksheet and manual; 
D. Submit necessary documentation to confirm program requirements and points tracked in the EarthCraft Multifamily Renovation worksheet
IV. Any practices or elements outlined as requirements by EarthCraft and/or the 2018 VECC, must be incorporated into non-residential areas of the project and within any stand alone buildings (e.g. clubhouse, stairwells, common areas, corridors, storage areas, etc) 
V. Any points tracked within this worksheet must be incorporated into non-residential areas of the project and within any stand alone buildings where applicable (ie, ventilation, windows, lighting, water efficient appliances, insulation, combustion zones, etc)
VI. Any discrepancies between code requirements or EarthCraft,  will result in the more stringent requirement being enforced (special consideration will be given to certain code restrictions as approved by EarthCraft) 
</t>
  </si>
  <si>
    <t>IN 1.4</t>
  </si>
  <si>
    <t>Verified</t>
  </si>
  <si>
    <t>Notes</t>
  </si>
  <si>
    <t>Lights and Appliances</t>
  </si>
  <si>
    <t>•</t>
  </si>
  <si>
    <t>Mechanical Equipment</t>
  </si>
  <si>
    <t>Insulation</t>
  </si>
  <si>
    <t>Walls and band</t>
  </si>
  <si>
    <t>Ceilings</t>
  </si>
  <si>
    <t>Floor system</t>
  </si>
  <si>
    <t>Blower Door Test</t>
  </si>
  <si>
    <t>Windows &amp; Doors</t>
  </si>
  <si>
    <t>Certified: achieve BE 4.1</t>
  </si>
  <si>
    <t>Gold or Platinum: achieve BE 4.5</t>
  </si>
  <si>
    <t>Certified: achieve BE 4.0</t>
  </si>
  <si>
    <t>Gold or Platinum: achieve BE 4.4</t>
  </si>
  <si>
    <t>Prescriptive Option (Replaces BE 0.2/0.3/0.4 ONLY)</t>
  </si>
  <si>
    <t>Certified: achieve BE 2.1</t>
  </si>
  <si>
    <t>Gold or Platinum: achieve BE 2.2</t>
  </si>
  <si>
    <t>Replace all existing refrigerators, dishwashers, washers and dryers (see ES 6.1, 6.2, 6.3, and 6.4)</t>
  </si>
  <si>
    <t>When new duct system is installed - Leakage to outside ≤4%</t>
  </si>
  <si>
    <t xml:space="preserve">When new duct system is installed - Total leakage ≤6% </t>
  </si>
  <si>
    <t>Must comply with all new construction requirements where applicable. All applicable worksheet requirements still apply. No variances will be granted for any item on the Prescriptive Option checklist.</t>
  </si>
  <si>
    <t>ES 7.1</t>
  </si>
  <si>
    <t>All apartment lighting must meet ES 6.0, including any porch or exterior lights that are tenant controlled</t>
  </si>
  <si>
    <t>Installed mechanical ventilation flow rate is within 20% of design value (see ES 4.10)</t>
  </si>
  <si>
    <t>Mechanical ventilation meets one of the following:</t>
  </si>
  <si>
    <t>ERV</t>
  </si>
  <si>
    <t>Supply ventilation using a low-wattage (&lt;40 watt) in-line fan</t>
  </si>
  <si>
    <t>Ventilating dehumidifier</t>
  </si>
  <si>
    <t>If siding is removed:</t>
  </si>
  <si>
    <t>Gold and Platinum: Meet BE 3.11</t>
  </si>
  <si>
    <t>Replace all apartment HVAC systems</t>
  </si>
  <si>
    <t>Certified: meet ES 1.5/1.6 and 1.7</t>
  </si>
  <si>
    <t>Gold: meet ES 1.8 and 1.9</t>
  </si>
  <si>
    <t>Platinum: meet ES 1.15 and 1.16</t>
  </si>
  <si>
    <t>Applicable duct testing thresholds are met for all units:</t>
  </si>
  <si>
    <t>Certified: ES 3.0</t>
  </si>
  <si>
    <t>Gold and Platinum: ES 3.1</t>
  </si>
  <si>
    <t>Replace all apartment water heaters or central water heaters serving apartments</t>
  </si>
  <si>
    <t>Platinum: meet ES 5.4</t>
  </si>
  <si>
    <t>Certified and Gold: meet ES 5.2</t>
  </si>
  <si>
    <t>Replace all apartment windows</t>
  </si>
  <si>
    <t>Replace all apartment exterior doors (doors to conditioned space are exempt)</t>
  </si>
  <si>
    <t>Indoor Water Use</t>
  </si>
  <si>
    <t>Replace all faucets, showerheads, and toilets in apartments (See WE 1 section)</t>
  </si>
  <si>
    <t>Gold: R-3 continuous or better insulation is installed (BE 3.10)</t>
  </si>
  <si>
    <t>Platinum: R-5 continuous or better insulation is installed (BE 3.10)</t>
  </si>
  <si>
    <t>Gold or Platinum: achieve BE 3.9</t>
  </si>
  <si>
    <r>
      <t>Air Changes per Hour  ≤ 9 ACH</t>
    </r>
    <r>
      <rPr>
        <sz val="8"/>
        <rFont val="Verdana"/>
        <family val="2"/>
      </rPr>
      <t>50</t>
    </r>
    <r>
      <rPr>
        <sz val="9"/>
        <rFont val="Verdana"/>
        <family val="2"/>
      </rPr>
      <t xml:space="preserve"> (and must be lower than pre-reno results)</t>
    </r>
  </si>
  <si>
    <t>SP 2.9</t>
  </si>
  <si>
    <t>SP 2.11</t>
  </si>
  <si>
    <t>CW 1.3</t>
  </si>
  <si>
    <t>BE 3.14</t>
  </si>
  <si>
    <t>WE 1.7</t>
  </si>
  <si>
    <t>WE 2.1</t>
  </si>
  <si>
    <t>WE 2.2</t>
  </si>
  <si>
    <t>EO 1.3</t>
  </si>
  <si>
    <t>Gold and Platinum: All ducts are located in conditioned space (see ES 2.9)</t>
  </si>
  <si>
    <t>DU 2.6</t>
  </si>
  <si>
    <t>IAQ 2.6</t>
  </si>
  <si>
    <t>ES 3.1</t>
  </si>
  <si>
    <t>Test total duct leakage based on conditioned floor area (CFA) (Duct leakage must be lower than pre-reno results):</t>
  </si>
  <si>
    <t>Test duct leakage to outside based on conditioned floor area (CFA) (Duct leakage must be lower than pre-reno results):</t>
  </si>
  <si>
    <t>ES 3.2</t>
  </si>
  <si>
    <t>ES 3.3</t>
  </si>
  <si>
    <t>Existing ductwork and some is accessible - Total leakage ≤12%</t>
  </si>
  <si>
    <t>Existing ductwork and some is accessible - Leakage to outside ≤8%</t>
  </si>
  <si>
    <r>
      <rPr>
        <sz val="9"/>
        <color theme="1"/>
        <rFont val="Calibri"/>
        <family val="2"/>
      </rPr>
      <t>≥</t>
    </r>
    <r>
      <rPr>
        <sz val="9"/>
        <color theme="1"/>
        <rFont val="Verdana"/>
        <family val="2"/>
      </rPr>
      <t xml:space="preserve"> 2' above grade</t>
    </r>
  </si>
  <si>
    <t xml:space="preserve">All intakes must be ducted to exterior of building </t>
  </si>
  <si>
    <t>EarthCraft Multifamily Workbook Instructions</t>
  </si>
  <si>
    <t>2. Make desired and prescriptive point selections based on Certification Level in the 'Planned' Column of the ECMF Worksheet; The Status Column will be filled out by your Technical Advisor on an ongoing basis throughout the project.</t>
  </si>
  <si>
    <t>3. If applicable, review the items on the Prescriptive tab and ensure they are achievable for the project. Nothing needs to be completed by the Project Team on this tab.</t>
  </si>
  <si>
    <r>
      <t xml:space="preserve">Attic pull-down/scuttle hole </t>
    </r>
    <r>
      <rPr>
        <sz val="9"/>
        <rFont val="Calibri"/>
        <family val="2"/>
      </rPr>
      <t>≥</t>
    </r>
    <r>
      <rPr>
        <sz val="9"/>
        <rFont val="Verdana"/>
        <family val="2"/>
      </rPr>
      <t xml:space="preserve"> R-49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</si>
</sst>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409]#,##0.00;[Red]&quot;-&quot;[$$-409]#,##0.00"/>
    <numFmt numFmtId="165" formatCode="m/d/yy;@"/>
    <numFmt numFmtId="166" formatCode="&quot;IAQ &quot;#.00"/>
    <numFmt numFmtId="167" formatCode="&quot;WE &quot;#.00"/>
    <numFmt numFmtId="168" formatCode="&quot;BE &quot;#.00.0"/>
    <numFmt numFmtId="169" formatCode="&quot;BE &quot;#.00"/>
    <numFmt numFmtId="170" formatCode="&quot;RE &quot;#.0"/>
    <numFmt numFmtId="171" formatCode="#."/>
    <numFmt numFmtId="172" formatCode="&quot;CW &quot;#.00"/>
    <numFmt numFmtId="173" formatCode="&quot;BE &quot;#0.0"/>
    <numFmt numFmtId="174" formatCode="&quot;BE &quot;#.0"/>
    <numFmt numFmtId="175" formatCode="&quot;IAQ &quot;#.0"/>
    <numFmt numFmtId="176" formatCode="&quot;WE&quot;\ #.0"/>
    <numFmt numFmtId="177" formatCode="&quot;WE &quot;#.0"/>
    <numFmt numFmtId="178" formatCode="&quot;SP &quot;#0.0"/>
    <numFmt numFmtId="179" formatCode="&quot;BS &quot;#.0"/>
    <numFmt numFmtId="180" formatCode="&quot;BS &quot;#.00"/>
    <numFmt numFmtId="181" formatCode="&quot;EO &quot;#.0"/>
    <numFmt numFmtId="182" formatCode="&quot;DU &quot;#0.0"/>
    <numFmt numFmtId="183" formatCode="&quot;CW &quot;#0.0"/>
    <numFmt numFmtId="184" formatCode="&quot;DU &quot;#0.00"/>
    <numFmt numFmtId="185" formatCode="&quot;ES &quot;#.0"/>
    <numFmt numFmtId="186" formatCode="&quot;ES &quot;#.00"/>
    <numFmt numFmtId="187" formatCode="&quot;WE&quot;\ #.00"/>
    <numFmt numFmtId="188" formatCode="&quot;IN &quot;#.0"/>
    <numFmt numFmtId="189" formatCode="0.0"/>
    <numFmt numFmtId="190" formatCode="&quot;BE &quot;#0.00"/>
    <numFmt numFmtId="191" formatCode="&quot;BM &quot;#.00"/>
    <numFmt numFmtId="192" formatCode="&quot;SP &quot;#0.00"/>
  </numFmts>
  <fonts count="81" x14ac:knownFonts="1">
    <font>
      <sz val="11"/>
      <color theme="1"/>
      <name val="Calibri"/>
      <family val="2"/>
    </font>
    <font>
      <sz val="11"/>
      <color theme="1"/>
      <name val="Verdana"/>
      <family val="2"/>
      <scheme val="minor"/>
    </font>
    <font>
      <sz val="10"/>
      <name val="Arial"/>
      <family val="2"/>
    </font>
    <font>
      <b/>
      <sz val="12"/>
      <color indexed="9"/>
      <name val="Arial"/>
      <family val="2"/>
    </font>
    <font>
      <b/>
      <sz val="11"/>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8"/>
      <color indexed="8"/>
      <name val="Verdana"/>
      <family val="2"/>
    </font>
    <font>
      <sz val="8"/>
      <name val="Verdana"/>
      <family val="2"/>
    </font>
    <font>
      <sz val="9"/>
      <name val="Verdana"/>
      <family val="2"/>
    </font>
    <font>
      <sz val="11"/>
      <name val="Calibri"/>
      <family val="2"/>
    </font>
    <font>
      <sz val="11"/>
      <color theme="1"/>
      <name val="Calibri"/>
      <family val="2"/>
    </font>
    <font>
      <b/>
      <i/>
      <sz val="16"/>
      <color theme="1"/>
      <name val="Arial"/>
      <family val="2"/>
    </font>
    <font>
      <sz val="11"/>
      <color theme="1"/>
      <name val="Arial"/>
      <family val="2"/>
    </font>
    <font>
      <sz val="11"/>
      <color theme="1"/>
      <name val="Verdana"/>
      <family val="2"/>
      <scheme val="minor"/>
    </font>
    <font>
      <b/>
      <i/>
      <u/>
      <sz val="11"/>
      <color theme="1"/>
      <name val="Arial"/>
      <family val="2"/>
    </font>
    <font>
      <sz val="9"/>
      <color theme="1"/>
      <name val="Verdana"/>
      <family val="2"/>
    </font>
    <font>
      <sz val="8"/>
      <color theme="1"/>
      <name val="Verdana"/>
      <family val="2"/>
    </font>
    <font>
      <sz val="9"/>
      <color theme="1"/>
      <name val="Verdana"/>
      <family val="2"/>
      <scheme val="minor"/>
    </font>
    <font>
      <b/>
      <sz val="11"/>
      <color theme="1"/>
      <name val="Verdana"/>
      <family val="2"/>
    </font>
    <font>
      <b/>
      <sz val="9"/>
      <color theme="1"/>
      <name val="Verdana"/>
      <family val="2"/>
    </font>
    <font>
      <sz val="9"/>
      <color indexed="8"/>
      <name val="Verdana"/>
      <family val="2"/>
    </font>
    <font>
      <b/>
      <sz val="9"/>
      <color indexed="9"/>
      <name val="Verdana"/>
      <family val="2"/>
    </font>
    <font>
      <b/>
      <sz val="9"/>
      <color indexed="63"/>
      <name val="Verdana"/>
      <family val="2"/>
    </font>
    <font>
      <b/>
      <sz val="9"/>
      <name val="Verdana"/>
      <family val="2"/>
    </font>
    <font>
      <sz val="9"/>
      <color indexed="63"/>
      <name val="Verdana"/>
      <family val="2"/>
    </font>
    <font>
      <sz val="9"/>
      <name val="Calibri"/>
      <family val="2"/>
    </font>
    <font>
      <sz val="9"/>
      <color indexed="8"/>
      <name val="Calibri"/>
      <family val="2"/>
    </font>
    <font>
      <b/>
      <u/>
      <sz val="9"/>
      <color indexed="9"/>
      <name val="Verdana"/>
      <family val="2"/>
    </font>
    <font>
      <sz val="9"/>
      <color indexed="9"/>
      <name val="Verdana"/>
      <family val="2"/>
    </font>
    <font>
      <sz val="9"/>
      <color theme="1"/>
      <name val="Verdana"/>
      <family val="2"/>
      <scheme val="major"/>
    </font>
    <font>
      <sz val="9"/>
      <color theme="0"/>
      <name val="Verdana"/>
      <family val="2"/>
      <scheme val="major"/>
    </font>
    <font>
      <sz val="8"/>
      <color theme="1"/>
      <name val="Verdana"/>
      <family val="2"/>
      <scheme val="major"/>
    </font>
    <font>
      <sz val="9"/>
      <name val="Verdana"/>
      <family val="2"/>
      <scheme val="major"/>
    </font>
    <font>
      <sz val="9"/>
      <name val="Verdana"/>
      <family val="2"/>
      <scheme val="minor"/>
    </font>
    <font>
      <b/>
      <sz val="9"/>
      <color theme="1"/>
      <name val="Verdana"/>
      <family val="2"/>
      <scheme val="minor"/>
    </font>
    <font>
      <sz val="11"/>
      <color indexed="8"/>
      <name val="Calibri"/>
      <family val="2"/>
    </font>
    <font>
      <b/>
      <sz val="9"/>
      <color indexed="8"/>
      <name val="Verdana"/>
      <family val="2"/>
    </font>
    <font>
      <sz val="11"/>
      <color indexed="9"/>
      <name val="Calibri"/>
      <family val="2"/>
    </font>
    <font>
      <b/>
      <sz val="9"/>
      <color indexed="63"/>
      <name val="Calibri"/>
      <family val="2"/>
    </font>
    <font>
      <b/>
      <sz val="9"/>
      <color indexed="8"/>
      <name val="Calibri"/>
      <family val="2"/>
    </font>
    <font>
      <sz val="12"/>
      <color indexed="8"/>
      <name val="Times New Roman"/>
      <family val="1"/>
    </font>
    <font>
      <sz val="10.35"/>
      <color indexed="8"/>
      <name val="Verdana"/>
      <family val="2"/>
    </font>
    <font>
      <sz val="8"/>
      <color indexed="63"/>
      <name val="Verdana"/>
      <family val="2"/>
    </font>
    <font>
      <b/>
      <sz val="9"/>
      <color theme="1"/>
      <name val="Verdana"/>
      <family val="2"/>
      <scheme val="major"/>
    </font>
    <font>
      <sz val="8"/>
      <name val="Calibri"/>
      <family val="2"/>
    </font>
    <font>
      <b/>
      <sz val="11"/>
      <color indexed="8"/>
      <name val="Calibri"/>
      <family val="2"/>
    </font>
    <font>
      <sz val="9"/>
      <color indexed="63"/>
      <name val="Calibri"/>
      <family val="2"/>
    </font>
    <font>
      <b/>
      <sz val="9"/>
      <color theme="0"/>
      <name val="Verdana"/>
      <family val="2"/>
    </font>
    <font>
      <sz val="10"/>
      <color indexed="8"/>
      <name val="Gotham Rounded Bold"/>
      <family val="3"/>
    </font>
    <font>
      <u/>
      <sz val="9"/>
      <name val="Verdana"/>
      <family val="2"/>
    </font>
    <font>
      <sz val="9"/>
      <color theme="1"/>
      <name val="Calibri"/>
      <family val="2"/>
    </font>
    <font>
      <b/>
      <u/>
      <sz val="11"/>
      <color rgb="FF0070C0"/>
      <name val="Calibri"/>
      <family val="2"/>
    </font>
    <font>
      <sz val="9"/>
      <color rgb="FF000000"/>
      <name val="Verdana"/>
      <family val="2"/>
      <scheme val="major"/>
    </font>
    <font>
      <b/>
      <sz val="14"/>
      <color theme="0"/>
      <name val="Gotham Rounded Book"/>
      <family val="3"/>
    </font>
    <font>
      <b/>
      <sz val="8"/>
      <color theme="0"/>
      <name val="Gotham Rounded Book"/>
      <family val="3"/>
    </font>
    <font>
      <sz val="8"/>
      <name val="Gotham Rounded Book"/>
      <family val="3"/>
    </font>
    <font>
      <sz val="8"/>
      <color theme="1"/>
      <name val="Gotham Rounded Book"/>
      <family val="3"/>
    </font>
    <font>
      <b/>
      <sz val="10"/>
      <color theme="1"/>
      <name val="Gotham Rounded Book"/>
      <family val="3"/>
    </font>
    <font>
      <sz val="8"/>
      <color rgb="FFFF0000"/>
      <name val="Gotham Rounded Book"/>
      <family val="3"/>
    </font>
    <font>
      <b/>
      <sz val="8"/>
      <name val="Gotham Rounded Book"/>
      <family val="3"/>
    </font>
    <font>
      <b/>
      <sz val="8"/>
      <color theme="1"/>
      <name val="Gotham Rounded Book"/>
      <family val="3"/>
    </font>
    <font>
      <i/>
      <sz val="8"/>
      <name val="Gotham Rounded Book"/>
      <family val="3"/>
    </font>
    <font>
      <sz val="9"/>
      <name val="Gotham Rounded Book"/>
      <family val="3"/>
    </font>
    <font>
      <b/>
      <u/>
      <sz val="9"/>
      <name val="Gotham Rounded Book"/>
      <family val="3"/>
    </font>
    <font>
      <sz val="9"/>
      <color theme="1"/>
      <name val="Gotham Rounded Book"/>
      <family val="3"/>
    </font>
    <font>
      <b/>
      <sz val="8"/>
      <color rgb="FFFF0000"/>
      <name val="Gotham Rounded Book"/>
      <family val="3"/>
    </font>
    <font>
      <b/>
      <sz val="9"/>
      <color theme="0"/>
      <name val="Calibri"/>
      <family val="2"/>
    </font>
    <font>
      <b/>
      <sz val="9"/>
      <color theme="1"/>
      <name val="Calibri"/>
      <family val="2"/>
    </font>
    <font>
      <b/>
      <sz val="9"/>
      <color rgb="FFFFFFFF"/>
      <name val="Verdana"/>
      <family val="2"/>
    </font>
    <font>
      <b/>
      <sz val="9"/>
      <color rgb="FF000000"/>
      <name val="Calibri"/>
      <family val="2"/>
    </font>
    <font>
      <sz val="10"/>
      <color theme="1"/>
      <name val="Arial"/>
      <family val="2"/>
    </font>
    <font>
      <b/>
      <sz val="11"/>
      <color indexed="9"/>
      <name val="Gotham Rounded Book"/>
      <family val="3"/>
    </font>
    <font>
      <sz val="10"/>
      <color theme="1"/>
      <name val="Gotham Rounded Book"/>
      <family val="3"/>
    </font>
    <font>
      <sz val="9"/>
      <color theme="0"/>
      <name val="Gotham Rounded Book"/>
      <family val="3"/>
    </font>
    <font>
      <b/>
      <sz val="11"/>
      <color theme="1"/>
      <name val="Gotham Rounded Book"/>
      <family val="3"/>
    </font>
    <font>
      <sz val="11"/>
      <color theme="1"/>
      <name val="Gotham Rounded Book"/>
      <family val="3"/>
    </font>
    <font>
      <b/>
      <sz val="9"/>
      <color theme="1"/>
      <name val="Gotham Rounded Book"/>
      <family val="3"/>
    </font>
  </fonts>
  <fills count="31">
    <fill>
      <patternFill patternType="none"/>
    </fill>
    <fill>
      <patternFill patternType="gray125"/>
    </fill>
    <fill>
      <patternFill patternType="lightTrellis"/>
    </fill>
    <fill>
      <patternFill patternType="solid">
        <fgColor indexed="22"/>
        <bgColor indexed="64"/>
      </patternFill>
    </fill>
    <fill>
      <patternFill patternType="solid">
        <fgColor indexed="22"/>
        <bgColor indexed="44"/>
      </patternFill>
    </fill>
    <fill>
      <patternFill patternType="solid">
        <fgColor indexed="63"/>
        <bgColor indexed="64"/>
      </patternFill>
    </fill>
    <fill>
      <patternFill patternType="solid">
        <fgColor indexed="63"/>
        <bgColor indexed="59"/>
      </patternFill>
    </fill>
    <fill>
      <patternFill patternType="solid">
        <fgColor indexed="8"/>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F2F2F2"/>
        <bgColor indexed="64"/>
      </patternFill>
    </fill>
    <fill>
      <patternFill patternType="solid">
        <fgColor rgb="FFA568D2"/>
        <bgColor indexed="64"/>
      </patternFill>
    </fill>
    <fill>
      <patternFill patternType="solid">
        <fgColor theme="5" tint="0.79998168889431442"/>
        <bgColor indexed="4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6"/>
        <bgColor indexed="58"/>
      </patternFill>
    </fill>
    <fill>
      <patternFill patternType="solid">
        <fgColor theme="7"/>
        <bgColor indexed="64"/>
      </patternFill>
    </fill>
    <fill>
      <patternFill patternType="solid">
        <fgColor theme="5" tint="0.79998168889431442"/>
        <bgColor indexed="64"/>
      </patternFill>
    </fill>
    <fill>
      <patternFill patternType="solid">
        <fgColor theme="6" tint="0.79998168889431442"/>
        <bgColor indexed="44"/>
      </patternFill>
    </fill>
    <fill>
      <patternFill patternType="solid">
        <fgColor rgb="FF002060"/>
        <bgColor indexed="64"/>
      </patternFill>
    </fill>
    <fill>
      <patternFill patternType="solid">
        <fgColor theme="8" tint="-0.249977111117893"/>
        <bgColor indexed="64"/>
      </patternFill>
    </fill>
    <fill>
      <patternFill patternType="solid">
        <fgColor theme="1" tint="0.14999847407452621"/>
        <bgColor indexed="58"/>
      </patternFill>
    </fill>
    <fill>
      <patternFill patternType="solid">
        <fgColor rgb="FF6CC04A"/>
        <bgColor indexed="64"/>
      </patternFill>
    </fill>
    <fill>
      <patternFill patternType="solid">
        <fgColor theme="0" tint="-0.249977111117893"/>
        <bgColor indexed="64"/>
      </patternFill>
    </fill>
    <fill>
      <patternFill patternType="solid">
        <fgColor rgb="FF6D6E71"/>
        <bgColor indexed="64"/>
      </patternFill>
    </fill>
  </fills>
  <borders count="81">
    <border>
      <left/>
      <right/>
      <top/>
      <bottom/>
      <diagonal/>
    </border>
    <border>
      <left/>
      <right/>
      <top style="thick">
        <color indexed="64"/>
      </top>
      <bottom style="thick">
        <color indexed="64"/>
      </bottom>
      <diagonal/>
    </border>
    <border>
      <left/>
      <right/>
      <top style="thick">
        <color indexed="8"/>
      </top>
      <bottom style="thick">
        <color indexed="8"/>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dashDot">
        <color indexed="64"/>
      </left>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style="medium">
        <color rgb="FFCCCCCC"/>
      </right>
      <top style="medium">
        <color rgb="FF000000"/>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rgb="FF000000"/>
      </left>
      <right style="thin">
        <color rgb="FF000000"/>
      </right>
      <top/>
      <bottom/>
      <diagonal/>
    </border>
    <border>
      <left/>
      <right style="medium">
        <color rgb="FFCCCCCC"/>
      </right>
      <top/>
      <bottom/>
      <diagonal/>
    </border>
  </borders>
  <cellStyleXfs count="40">
    <xf numFmtId="0" fontId="0" fillId="0" borderId="0"/>
    <xf numFmtId="0" fontId="2" fillId="0" borderId="0">
      <alignment horizontal="left" indent="1"/>
    </xf>
    <xf numFmtId="0" fontId="5" fillId="0" borderId="0">
      <alignment horizontal="left" indent="1"/>
    </xf>
    <xf numFmtId="0" fontId="2" fillId="0" borderId="0">
      <alignment horizontal="left" indent="1"/>
    </xf>
    <xf numFmtId="0" fontId="7" fillId="0" borderId="0">
      <alignment horizontal="left" indent="1"/>
    </xf>
    <xf numFmtId="0" fontId="2" fillId="0" borderId="0">
      <alignment horizontal="left" indent="1"/>
    </xf>
    <xf numFmtId="0" fontId="2" fillId="0" borderId="0">
      <alignment horizontal="left" indent="1"/>
    </xf>
    <xf numFmtId="0" fontId="14" fillId="8" borderId="0" applyNumberFormat="0" applyBorder="0" applyAlignment="0" applyProtection="0">
      <alignment vertical="top"/>
      <protection locked="0"/>
    </xf>
    <xf numFmtId="0" fontId="15" fillId="0" borderId="0">
      <alignment horizontal="center"/>
    </xf>
    <xf numFmtId="0" fontId="15" fillId="0" borderId="0">
      <alignment horizontal="center" textRotation="90"/>
    </xf>
    <xf numFmtId="0" fontId="14" fillId="9" borderId="0" applyNumberFormat="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xf numFmtId="0" fontId="16" fillId="0" borderId="0"/>
    <xf numFmtId="0" fontId="14" fillId="0" borderId="0"/>
    <xf numFmtId="0" fontId="5" fillId="0" borderId="0"/>
    <xf numFmtId="0" fontId="2" fillId="0" borderId="0"/>
    <xf numFmtId="0" fontId="2" fillId="2" borderId="0"/>
    <xf numFmtId="0" fontId="2" fillId="2" borderId="0"/>
    <xf numFmtId="0" fontId="17" fillId="0" borderId="0"/>
    <xf numFmtId="0" fontId="7" fillId="0" borderId="0"/>
    <xf numFmtId="0" fontId="2" fillId="0" borderId="0"/>
    <xf numFmtId="0" fontId="8" fillId="0" borderId="0"/>
    <xf numFmtId="0" fontId="2" fillId="0" borderId="0"/>
    <xf numFmtId="0" fontId="9" fillId="0" borderId="0"/>
    <xf numFmtId="0" fontId="2" fillId="0" borderId="0"/>
    <xf numFmtId="9" fontId="17" fillId="0" borderId="0" applyFont="0" applyFill="0" applyBorder="0" applyAlignment="0" applyProtection="0"/>
    <xf numFmtId="0" fontId="18" fillId="0" borderId="0"/>
    <xf numFmtId="164" fontId="18" fillId="0" borderId="0"/>
    <xf numFmtId="0" fontId="4" fillId="3" borderId="1" applyFont="0" applyAlignment="0"/>
    <xf numFmtId="0" fontId="2" fillId="4" borderId="2" applyFont="0" applyAlignment="0"/>
    <xf numFmtId="0" fontId="4" fillId="3" borderId="1" applyFont="0" applyAlignment="0"/>
    <xf numFmtId="0" fontId="2" fillId="4" borderId="2" applyFont="0" applyAlignment="0"/>
    <xf numFmtId="0" fontId="3" fillId="5" borderId="0">
      <alignment horizontal="left" indent="1"/>
    </xf>
    <xf numFmtId="0" fontId="3" fillId="6" borderId="0">
      <alignment horizontal="left" indent="1"/>
    </xf>
    <xf numFmtId="0" fontId="3" fillId="5" borderId="0">
      <alignment horizontal="left" indent="1"/>
    </xf>
    <xf numFmtId="0" fontId="1" fillId="0" borderId="0"/>
    <xf numFmtId="9" fontId="1" fillId="0" borderId="0" applyFont="0" applyFill="0" applyBorder="0" applyAlignment="0" applyProtection="0"/>
    <xf numFmtId="0" fontId="39" fillId="0" borderId="0"/>
    <xf numFmtId="0" fontId="39" fillId="9" borderId="0" applyNumberFormat="0" applyBorder="0" applyAlignment="0" applyProtection="0">
      <alignment vertical="top"/>
      <protection locked="0"/>
    </xf>
  </cellStyleXfs>
  <cellXfs count="1038">
    <xf numFmtId="0" fontId="0" fillId="0" borderId="0" xfId="0"/>
    <xf numFmtId="0" fontId="0" fillId="0" borderId="0" xfId="0" applyFill="1"/>
    <xf numFmtId="0" fontId="22" fillId="0" borderId="24" xfId="0" applyFont="1" applyFill="1" applyBorder="1" applyAlignment="1">
      <alignment horizontal="left" vertical="top"/>
    </xf>
    <xf numFmtId="0" fontId="22" fillId="0" borderId="0" xfId="0" applyFont="1" applyFill="1" applyBorder="1" applyAlignment="1">
      <alignment horizontal="left" vertical="top"/>
    </xf>
    <xf numFmtId="0" fontId="21" fillId="0" borderId="0" xfId="0" applyFont="1" applyFill="1" applyBorder="1"/>
    <xf numFmtId="0" fontId="21" fillId="0" borderId="25" xfId="0" applyFont="1" applyFill="1" applyBorder="1"/>
    <xf numFmtId="0" fontId="12" fillId="0" borderId="19" xfId="3" applyFont="1" applyFill="1" applyBorder="1" applyAlignment="1" applyProtection="1">
      <alignment horizontal="left" vertical="top"/>
    </xf>
    <xf numFmtId="0" fontId="12" fillId="0" borderId="14" xfId="3" applyFont="1" applyFill="1" applyBorder="1" applyAlignment="1" applyProtection="1">
      <alignment vertical="top"/>
    </xf>
    <xf numFmtId="0" fontId="12" fillId="0" borderId="10" xfId="3" applyFont="1" applyFill="1" applyBorder="1" applyAlignment="1" applyProtection="1">
      <alignment vertical="top"/>
    </xf>
    <xf numFmtId="0" fontId="12" fillId="0" borderId="0" xfId="29" applyFont="1" applyFill="1" applyBorder="1" applyAlignment="1" applyProtection="1">
      <alignment horizontal="left" vertical="top"/>
    </xf>
    <xf numFmtId="0" fontId="25" fillId="7" borderId="26" xfId="33" applyFont="1" applyFill="1" applyBorder="1" applyAlignment="1" applyProtection="1">
      <alignment horizontal="left" vertical="top"/>
    </xf>
    <xf numFmtId="0" fontId="25" fillId="7" borderId="27" xfId="33" applyFont="1" applyFill="1" applyBorder="1" applyAlignment="1" applyProtection="1">
      <alignment horizontal="left" vertical="top"/>
    </xf>
    <xf numFmtId="0" fontId="27" fillId="0" borderId="0" xfId="3" applyFont="1" applyFill="1" applyBorder="1" applyAlignment="1" applyProtection="1">
      <alignment horizontal="left" vertical="top" wrapText="1"/>
    </xf>
    <xf numFmtId="0" fontId="12" fillId="0" borderId="14" xfId="3" applyFont="1" applyFill="1" applyBorder="1" applyAlignment="1" applyProtection="1">
      <alignment horizontal="left" vertical="top"/>
    </xf>
    <xf numFmtId="0" fontId="25" fillId="7" borderId="29" xfId="33" applyFont="1" applyFill="1" applyBorder="1" applyAlignment="1" applyProtection="1">
      <alignment horizontal="left" vertical="top"/>
    </xf>
    <xf numFmtId="0" fontId="25" fillId="7" borderId="30" xfId="33" applyFont="1" applyFill="1" applyBorder="1" applyAlignment="1" applyProtection="1">
      <alignment horizontal="left" vertical="top"/>
    </xf>
    <xf numFmtId="0" fontId="26" fillId="0" borderId="15" xfId="33" applyFont="1" applyFill="1" applyBorder="1" applyAlignment="1" applyProtection="1">
      <alignment vertical="top"/>
    </xf>
    <xf numFmtId="0" fontId="12" fillId="0" borderId="0" xfId="3" applyFont="1" applyFill="1" applyBorder="1" applyAlignment="1" applyProtection="1">
      <alignment vertical="top" wrapText="1"/>
    </xf>
    <xf numFmtId="0" fontId="12" fillId="16" borderId="16" xfId="29" applyFont="1" applyFill="1" applyBorder="1" applyAlignment="1" applyProtection="1">
      <alignment horizontal="left" vertical="top"/>
    </xf>
    <xf numFmtId="0" fontId="12" fillId="16" borderId="16" xfId="29" applyFont="1" applyFill="1" applyBorder="1" applyAlignment="1" applyProtection="1">
      <alignment vertical="top"/>
    </xf>
    <xf numFmtId="0" fontId="12" fillId="0" borderId="15" xfId="3" applyFont="1" applyFill="1" applyBorder="1" applyAlignment="1" applyProtection="1">
      <alignment horizontal="left" vertical="justify"/>
    </xf>
    <xf numFmtId="0" fontId="25" fillId="7" borderId="37" xfId="33" applyFont="1" applyFill="1" applyBorder="1" applyAlignment="1" applyProtection="1">
      <alignment horizontal="left" vertical="top"/>
    </xf>
    <xf numFmtId="0" fontId="25" fillId="7" borderId="38" xfId="33" applyFont="1" applyFill="1" applyBorder="1" applyAlignment="1" applyProtection="1">
      <alignment horizontal="left" vertical="top"/>
    </xf>
    <xf numFmtId="0" fontId="0" fillId="0" borderId="0" xfId="0" applyBorder="1"/>
    <xf numFmtId="0" fontId="25" fillId="7" borderId="34" xfId="33" applyFont="1" applyFill="1" applyBorder="1" applyAlignment="1" applyProtection="1">
      <alignment horizontal="left" vertical="top"/>
    </xf>
    <xf numFmtId="0" fontId="25" fillId="7" borderId="3" xfId="33" applyFont="1" applyFill="1" applyBorder="1" applyAlignment="1" applyProtection="1">
      <alignment vertical="top"/>
    </xf>
    <xf numFmtId="0" fontId="12" fillId="0" borderId="0" xfId="3" applyFont="1" applyFill="1" applyBorder="1" applyAlignment="1" applyProtection="1">
      <alignment vertical="top"/>
    </xf>
    <xf numFmtId="0" fontId="12" fillId="0" borderId="5" xfId="3" applyFont="1" applyFill="1" applyBorder="1" applyAlignment="1" applyProtection="1">
      <alignment vertical="top"/>
    </xf>
    <xf numFmtId="0" fontId="12" fillId="23" borderId="16" xfId="29" applyFont="1" applyFill="1" applyBorder="1" applyAlignment="1" applyProtection="1">
      <alignment vertical="top"/>
    </xf>
    <xf numFmtId="0" fontId="12" fillId="23" borderId="27" xfId="29" applyFont="1" applyFill="1" applyBorder="1" applyAlignment="1" applyProtection="1">
      <alignment vertical="top"/>
    </xf>
    <xf numFmtId="0" fontId="12" fillId="24" borderId="40" xfId="29" applyFont="1" applyFill="1" applyBorder="1" applyAlignment="1" applyProtection="1">
      <alignment horizontal="left" vertical="top"/>
    </xf>
    <xf numFmtId="0" fontId="12" fillId="24" borderId="16" xfId="29" applyFont="1" applyFill="1" applyBorder="1" applyAlignment="1" applyProtection="1">
      <alignment vertical="top"/>
    </xf>
    <xf numFmtId="0" fontId="12" fillId="16" borderId="40" xfId="29" applyFont="1" applyFill="1" applyBorder="1" applyAlignment="1" applyProtection="1">
      <alignment vertical="top"/>
    </xf>
    <xf numFmtId="0" fontId="25" fillId="10" borderId="29" xfId="33" applyFont="1" applyFill="1" applyBorder="1" applyAlignment="1" applyProtection="1">
      <alignment horizontal="left" vertical="top"/>
    </xf>
    <xf numFmtId="0" fontId="25" fillId="10" borderId="30" xfId="33" applyFont="1" applyFill="1" applyBorder="1" applyAlignment="1" applyProtection="1">
      <alignment horizontal="left" vertical="top"/>
    </xf>
    <xf numFmtId="0" fontId="12" fillId="9" borderId="15" xfId="3" applyFont="1" applyFill="1" applyBorder="1" applyAlignment="1" applyProtection="1">
      <alignment horizontal="left" vertical="top" wrapText="1"/>
    </xf>
    <xf numFmtId="0" fontId="12" fillId="0" borderId="15" xfId="3" applyFont="1" applyFill="1" applyBorder="1" applyAlignment="1" applyProtection="1">
      <alignment horizontal="left" vertical="top"/>
    </xf>
    <xf numFmtId="0" fontId="12" fillId="9" borderId="15" xfId="3" applyFont="1" applyFill="1" applyBorder="1" applyAlignment="1" applyProtection="1">
      <alignment horizontal="left" vertical="top"/>
    </xf>
    <xf numFmtId="0" fontId="31" fillId="7" borderId="30" xfId="33" applyFont="1" applyFill="1" applyBorder="1" applyAlignment="1" applyProtection="1">
      <alignment horizontal="left" vertical="top"/>
    </xf>
    <xf numFmtId="0" fontId="12" fillId="9" borderId="0" xfId="3" applyFont="1" applyFill="1" applyBorder="1" applyAlignment="1" applyProtection="1">
      <alignment horizontal="left" vertical="top"/>
    </xf>
    <xf numFmtId="0" fontId="12" fillId="9" borderId="14" xfId="3" applyFont="1" applyFill="1" applyBorder="1" applyAlignment="1" applyProtection="1">
      <alignment horizontal="left" vertical="top"/>
    </xf>
    <xf numFmtId="0" fontId="12" fillId="9" borderId="0" xfId="3" applyFont="1" applyFill="1" applyBorder="1" applyAlignment="1" applyProtection="1">
      <alignment horizontal="left" vertical="top" wrapText="1"/>
    </xf>
    <xf numFmtId="0" fontId="12" fillId="0" borderId="0" xfId="3" applyFont="1" applyFill="1" applyBorder="1" applyAlignment="1" applyProtection="1">
      <alignment vertical="justify"/>
    </xf>
    <xf numFmtId="0" fontId="12" fillId="0" borderId="24" xfId="29" applyFont="1" applyFill="1" applyBorder="1" applyAlignment="1" applyProtection="1">
      <alignment vertical="top"/>
    </xf>
    <xf numFmtId="0" fontId="12" fillId="0" borderId="16" xfId="3" applyFont="1" applyFill="1" applyBorder="1" applyAlignment="1" applyProtection="1">
      <alignment horizontal="left" vertical="top"/>
    </xf>
    <xf numFmtId="49" fontId="12" fillId="0" borderId="4" xfId="16" applyNumberFormat="1" applyFont="1" applyFill="1" applyBorder="1" applyAlignment="1" applyProtection="1">
      <alignment horizontal="center" vertical="center"/>
    </xf>
    <xf numFmtId="0" fontId="12" fillId="0" borderId="44" xfId="16" applyFont="1" applyFill="1" applyBorder="1" applyAlignment="1" applyProtection="1">
      <alignment horizontal="center" vertical="center"/>
    </xf>
    <xf numFmtId="0" fontId="12" fillId="0" borderId="48" xfId="16" applyFont="1" applyFill="1" applyBorder="1" applyAlignment="1" applyProtection="1">
      <alignment horizontal="center" vertical="center"/>
      <protection locked="0"/>
    </xf>
    <xf numFmtId="0" fontId="12" fillId="23" borderId="16" xfId="29" applyFont="1" applyFill="1" applyBorder="1" applyAlignment="1" applyProtection="1">
      <alignment horizontal="center" vertical="center"/>
    </xf>
    <xf numFmtId="0" fontId="25" fillId="7" borderId="30" xfId="33" applyFont="1" applyFill="1" applyBorder="1" applyAlignment="1" applyProtection="1">
      <alignment horizontal="center" vertical="center"/>
    </xf>
    <xf numFmtId="0" fontId="25" fillId="7" borderId="30" xfId="33" applyFont="1" applyFill="1" applyBorder="1" applyAlignment="1" applyProtection="1">
      <alignment horizontal="left" vertical="center"/>
    </xf>
    <xf numFmtId="0" fontId="12" fillId="0" borderId="0" xfId="29" applyFont="1" applyFill="1" applyBorder="1" applyAlignment="1" applyProtection="1">
      <alignment horizontal="center" vertical="center"/>
    </xf>
    <xf numFmtId="0" fontId="31" fillId="7" borderId="30" xfId="33" applyFont="1" applyFill="1" applyBorder="1" applyAlignment="1" applyProtection="1">
      <alignment horizontal="left" vertical="center"/>
    </xf>
    <xf numFmtId="0" fontId="12" fillId="0" borderId="43" xfId="16" applyFont="1" applyFill="1" applyBorder="1" applyAlignment="1" applyProtection="1">
      <alignment horizontal="center" vertical="center"/>
      <protection locked="0"/>
    </xf>
    <xf numFmtId="0" fontId="12" fillId="16" borderId="16" xfId="29" applyFont="1" applyFill="1" applyBorder="1" applyAlignment="1" applyProtection="1">
      <alignment horizontal="center" vertical="center"/>
    </xf>
    <xf numFmtId="0" fontId="28" fillId="0" borderId="4" xfId="33" applyFont="1" applyFill="1" applyBorder="1" applyAlignment="1" applyProtection="1">
      <alignment horizontal="center" vertical="center"/>
    </xf>
    <xf numFmtId="0" fontId="12" fillId="24" borderId="16" xfId="29" applyFont="1" applyFill="1" applyBorder="1" applyAlignment="1" applyProtection="1">
      <alignment horizontal="center" vertical="center"/>
    </xf>
    <xf numFmtId="0" fontId="25" fillId="7" borderId="27" xfId="33" applyFont="1" applyFill="1" applyBorder="1" applyAlignment="1" applyProtection="1">
      <alignment horizontal="left" vertical="center"/>
    </xf>
    <xf numFmtId="0" fontId="26" fillId="0" borderId="4" xfId="33" applyFont="1" applyFill="1" applyBorder="1" applyAlignment="1" applyProtection="1">
      <alignment horizontal="center" vertical="center"/>
    </xf>
    <xf numFmtId="0" fontId="12" fillId="0" borderId="18" xfId="16" applyFont="1" applyFill="1" applyBorder="1" applyAlignment="1" applyProtection="1">
      <alignment horizontal="center" vertical="center"/>
    </xf>
    <xf numFmtId="0" fontId="25" fillId="10" borderId="30" xfId="33" applyFont="1" applyFill="1" applyBorder="1" applyAlignment="1" applyProtection="1">
      <alignment horizontal="left" vertical="center"/>
    </xf>
    <xf numFmtId="0" fontId="25" fillId="7" borderId="29" xfId="33" applyFont="1" applyFill="1" applyBorder="1" applyAlignment="1" applyProtection="1">
      <alignment horizontal="left" vertical="center"/>
    </xf>
    <xf numFmtId="0" fontId="12" fillId="0" borderId="4" xfId="16" applyFont="1" applyFill="1" applyBorder="1" applyAlignment="1" applyProtection="1">
      <alignment horizontal="center" vertical="center"/>
      <protection locked="0"/>
    </xf>
    <xf numFmtId="0" fontId="12" fillId="0" borderId="12" xfId="16" applyFont="1" applyFill="1" applyBorder="1" applyAlignment="1" applyProtection="1">
      <alignment horizontal="center" vertical="center"/>
      <protection locked="0"/>
    </xf>
    <xf numFmtId="0" fontId="0" fillId="0" borderId="0" xfId="0"/>
    <xf numFmtId="0" fontId="12" fillId="0" borderId="22" xfId="16" applyFont="1" applyFill="1" applyBorder="1" applyAlignment="1" applyProtection="1">
      <alignment horizontal="center" vertical="center"/>
      <protection locked="0"/>
    </xf>
    <xf numFmtId="0" fontId="12" fillId="0" borderId="12" xfId="16" applyFont="1" applyFill="1" applyBorder="1" applyAlignment="1" applyProtection="1">
      <alignment horizontal="center" vertical="center"/>
    </xf>
    <xf numFmtId="0" fontId="12" fillId="0" borderId="4" xfId="16" applyFont="1" applyFill="1" applyBorder="1" applyAlignment="1" applyProtection="1">
      <alignment horizontal="center" vertical="center"/>
    </xf>
    <xf numFmtId="0" fontId="12" fillId="0" borderId="6" xfId="3" applyFont="1" applyFill="1" applyBorder="1" applyAlignment="1" applyProtection="1">
      <alignment horizontal="left" vertical="top"/>
    </xf>
    <xf numFmtId="0" fontId="12" fillId="0" borderId="17" xfId="3" applyFont="1" applyFill="1" applyBorder="1" applyAlignment="1" applyProtection="1">
      <alignment horizontal="left" vertical="top"/>
    </xf>
    <xf numFmtId="0" fontId="12" fillId="0" borderId="0" xfId="16" applyFont="1" applyFill="1" applyBorder="1" applyAlignment="1" applyProtection="1">
      <alignment horizontal="center" vertical="center"/>
    </xf>
    <xf numFmtId="0" fontId="12" fillId="0" borderId="18" xfId="16" applyFont="1" applyFill="1" applyBorder="1" applyAlignment="1" applyProtection="1">
      <alignment horizontal="center" vertical="center"/>
      <protection locked="0"/>
    </xf>
    <xf numFmtId="0" fontId="12" fillId="0" borderId="22" xfId="16" applyFont="1" applyFill="1" applyBorder="1" applyAlignment="1" applyProtection="1">
      <alignment horizontal="center" vertical="center"/>
    </xf>
    <xf numFmtId="0" fontId="12" fillId="0" borderId="23" xfId="16" applyFont="1" applyFill="1" applyBorder="1" applyAlignment="1" applyProtection="1">
      <alignment horizontal="center" vertical="center"/>
    </xf>
    <xf numFmtId="0" fontId="12" fillId="0" borderId="6" xfId="3" applyFont="1" applyFill="1" applyBorder="1" applyAlignment="1" applyProtection="1">
      <alignment horizontal="left" vertical="justify"/>
    </xf>
    <xf numFmtId="0" fontId="12" fillId="0" borderId="17" xfId="3" applyFont="1" applyFill="1" applyBorder="1" applyAlignment="1" applyProtection="1">
      <alignment horizontal="left" vertical="justify"/>
    </xf>
    <xf numFmtId="0" fontId="12" fillId="0" borderId="15" xfId="3" applyFont="1" applyFill="1" applyBorder="1" applyAlignment="1" applyProtection="1">
      <alignment vertical="top"/>
    </xf>
    <xf numFmtId="0" fontId="39" fillId="0" borderId="0" xfId="38"/>
    <xf numFmtId="0" fontId="39" fillId="0" borderId="14" xfId="38" applyFill="1" applyBorder="1"/>
    <xf numFmtId="0" fontId="33" fillId="0" borderId="14" xfId="38" applyFont="1" applyBorder="1" applyAlignment="1">
      <alignment horizontal="center" vertical="center"/>
    </xf>
    <xf numFmtId="0" fontId="24" fillId="0" borderId="0" xfId="38" applyFont="1" applyBorder="1" applyAlignment="1">
      <alignment horizontal="center" vertical="center"/>
    </xf>
    <xf numFmtId="0" fontId="24" fillId="0" borderId="0" xfId="38" applyFont="1" applyBorder="1" applyAlignment="1">
      <alignment horizontal="center" vertical="top"/>
    </xf>
    <xf numFmtId="0" fontId="24" fillId="0" borderId="0" xfId="38" applyFont="1" applyBorder="1" applyAlignment="1">
      <alignment vertical="top"/>
    </xf>
    <xf numFmtId="0" fontId="24" fillId="0" borderId="0" xfId="38" applyFont="1" applyBorder="1" applyAlignment="1">
      <alignment horizontal="left" vertical="top"/>
    </xf>
    <xf numFmtId="0" fontId="39" fillId="0" borderId="28" xfId="38" applyFill="1" applyBorder="1"/>
    <xf numFmtId="0" fontId="33" fillId="0" borderId="61" xfId="38" applyFont="1" applyBorder="1" applyAlignment="1">
      <alignment horizontal="center" vertical="center"/>
    </xf>
    <xf numFmtId="0" fontId="24" fillId="0" borderId="63" xfId="38" applyFont="1" applyBorder="1" applyAlignment="1">
      <alignment horizontal="center" vertical="center"/>
    </xf>
    <xf numFmtId="0" fontId="24" fillId="0" borderId="64" xfId="38" applyFont="1" applyBorder="1" applyAlignment="1">
      <alignment horizontal="center" vertical="top"/>
    </xf>
    <xf numFmtId="49" fontId="24" fillId="0" borderId="38" xfId="38" applyNumberFormat="1" applyFont="1" applyBorder="1" applyAlignment="1">
      <alignment horizontal="center" vertical="top"/>
    </xf>
    <xf numFmtId="0" fontId="24" fillId="0" borderId="38" xfId="38" applyFont="1" applyBorder="1" applyAlignment="1">
      <alignment vertical="top"/>
    </xf>
    <xf numFmtId="0" fontId="24" fillId="0" borderId="37" xfId="38" applyFont="1" applyBorder="1" applyAlignment="1">
      <alignment horizontal="left" vertical="top"/>
    </xf>
    <xf numFmtId="0" fontId="39" fillId="0" borderId="25" xfId="38" applyFill="1" applyBorder="1"/>
    <xf numFmtId="0" fontId="33" fillId="0" borderId="56" xfId="38" applyFont="1" applyBorder="1" applyAlignment="1">
      <alignment horizontal="center" vertical="center"/>
    </xf>
    <xf numFmtId="0" fontId="12" fillId="0" borderId="0" xfId="29" applyFont="1" applyFill="1" applyBorder="1" applyAlignment="1" applyProtection="1">
      <alignment horizontal="center" vertical="top"/>
    </xf>
    <xf numFmtId="0" fontId="12" fillId="0" borderId="0" xfId="29" applyFont="1" applyFill="1" applyBorder="1" applyAlignment="1" applyProtection="1">
      <alignment vertical="top"/>
    </xf>
    <xf numFmtId="0" fontId="24" fillId="0" borderId="24" xfId="29" applyFont="1" applyFill="1" applyBorder="1" applyAlignment="1" applyProtection="1">
      <alignment horizontal="left" vertical="top"/>
    </xf>
    <xf numFmtId="0" fontId="12" fillId="16" borderId="41" xfId="29" applyFont="1" applyFill="1" applyBorder="1" applyAlignment="1" applyProtection="1">
      <alignment horizontal="center" vertical="center"/>
    </xf>
    <xf numFmtId="0" fontId="12" fillId="16" borderId="48" xfId="29" applyFont="1" applyFill="1" applyBorder="1" applyAlignment="1" applyProtection="1">
      <alignment horizontal="center" vertical="top"/>
    </xf>
    <xf numFmtId="0" fontId="12" fillId="16" borderId="16" xfId="29" applyFont="1" applyFill="1" applyBorder="1" applyAlignment="1" applyProtection="1">
      <alignment horizontal="center" vertical="top"/>
    </xf>
    <xf numFmtId="0" fontId="24" fillId="16" borderId="40" xfId="29" applyFont="1" applyFill="1" applyBorder="1" applyAlignment="1" applyProtection="1">
      <alignment horizontal="left" vertical="top"/>
    </xf>
    <xf numFmtId="0" fontId="39" fillId="0" borderId="0" xfId="38" applyFill="1"/>
    <xf numFmtId="0" fontId="39" fillId="0" borderId="24" xfId="38" applyFill="1" applyBorder="1"/>
    <xf numFmtId="0" fontId="33" fillId="0" borderId="56" xfId="38" applyFont="1" applyFill="1" applyBorder="1" applyAlignment="1">
      <alignment horizontal="center" vertical="center"/>
    </xf>
    <xf numFmtId="188" fontId="40" fillId="0" borderId="20" xfId="38" applyNumberFormat="1" applyFont="1" applyFill="1" applyBorder="1" applyAlignment="1">
      <alignment horizontal="left" vertical="top"/>
    </xf>
    <xf numFmtId="0" fontId="12" fillId="0" borderId="4" xfId="16" applyFont="1" applyFill="1" applyBorder="1" applyAlignment="1" applyProtection="1">
      <alignment horizontal="center" vertical="top"/>
      <protection locked="0"/>
    </xf>
    <xf numFmtId="0" fontId="24" fillId="0" borderId="22" xfId="33" applyFont="1" applyFill="1" applyBorder="1" applyAlignment="1" applyProtection="1">
      <alignment horizontal="center" vertical="top"/>
    </xf>
    <xf numFmtId="0" fontId="39" fillId="0" borderId="0" xfId="38" applyBorder="1"/>
    <xf numFmtId="0" fontId="21" fillId="0" borderId="0" xfId="38" applyFont="1"/>
    <xf numFmtId="188" fontId="40" fillId="0" borderId="24" xfId="38" applyNumberFormat="1" applyFont="1" applyFill="1" applyBorder="1" applyAlignment="1">
      <alignment horizontal="left" vertical="top"/>
    </xf>
    <xf numFmtId="0" fontId="12" fillId="0" borderId="13" xfId="16" applyFont="1" applyFill="1" applyBorder="1" applyAlignment="1" applyProtection="1">
      <alignment horizontal="center" vertical="top"/>
      <protection locked="0"/>
    </xf>
    <xf numFmtId="0" fontId="39" fillId="0" borderId="17" xfId="38" applyBorder="1"/>
    <xf numFmtId="0" fontId="24" fillId="0" borderId="6" xfId="33" applyFont="1" applyFill="1" applyBorder="1" applyAlignment="1" applyProtection="1">
      <alignment horizontal="left" vertical="top"/>
    </xf>
    <xf numFmtId="0" fontId="21" fillId="0" borderId="6" xfId="38" applyFont="1" applyBorder="1"/>
    <xf numFmtId="0" fontId="24" fillId="0" borderId="4" xfId="33" applyFont="1" applyFill="1" applyBorder="1" applyAlignment="1" applyProtection="1">
      <alignment horizontal="center" vertical="top"/>
    </xf>
    <xf numFmtId="0" fontId="40" fillId="0" borderId="0" xfId="33" applyFont="1" applyFill="1" applyBorder="1" applyAlignment="1" applyProtection="1">
      <alignment horizontal="left" vertical="top"/>
    </xf>
    <xf numFmtId="0" fontId="33" fillId="0" borderId="60" xfId="38" applyFont="1" applyBorder="1" applyAlignment="1">
      <alignment horizontal="center" vertical="center"/>
    </xf>
    <xf numFmtId="0" fontId="12" fillId="0" borderId="4" xfId="16" applyFont="1" applyFill="1" applyBorder="1" applyAlignment="1" applyProtection="1">
      <alignment horizontal="center" vertical="top"/>
    </xf>
    <xf numFmtId="0" fontId="24" fillId="0" borderId="6" xfId="38" applyFont="1" applyBorder="1" applyAlignment="1">
      <alignment vertical="top"/>
    </xf>
    <xf numFmtId="0" fontId="33" fillId="0" borderId="57" xfId="38" applyFont="1" applyBorder="1" applyAlignment="1">
      <alignment horizontal="center" vertical="center"/>
    </xf>
    <xf numFmtId="0" fontId="33" fillId="0" borderId="57" xfId="38" applyFont="1" applyFill="1" applyBorder="1" applyAlignment="1">
      <alignment horizontal="center" vertical="center"/>
    </xf>
    <xf numFmtId="0" fontId="40" fillId="0" borderId="6" xfId="33" applyFont="1" applyFill="1" applyBorder="1" applyAlignment="1" applyProtection="1">
      <alignment horizontal="left" vertical="top"/>
    </xf>
    <xf numFmtId="0" fontId="24" fillId="0" borderId="6" xfId="38" applyFont="1" applyBorder="1" applyAlignment="1">
      <alignment horizontal="left" vertical="top"/>
    </xf>
    <xf numFmtId="0" fontId="12" fillId="0" borderId="23" xfId="16" applyFont="1" applyFill="1" applyBorder="1" applyAlignment="1" applyProtection="1">
      <alignment horizontal="center" vertical="top"/>
    </xf>
    <xf numFmtId="0" fontId="40" fillId="17" borderId="5" xfId="33" applyFont="1" applyFill="1" applyBorder="1" applyAlignment="1" applyProtection="1">
      <alignment horizontal="left" vertical="center"/>
    </xf>
    <xf numFmtId="0" fontId="40" fillId="17" borderId="5" xfId="33" applyFont="1" applyFill="1" applyBorder="1" applyAlignment="1" applyProtection="1">
      <alignment horizontal="left" vertical="top"/>
    </xf>
    <xf numFmtId="0" fontId="40" fillId="17" borderId="36" xfId="33" applyFont="1" applyFill="1" applyBorder="1" applyAlignment="1" applyProtection="1">
      <alignment horizontal="left" vertical="top"/>
    </xf>
    <xf numFmtId="0" fontId="12" fillId="0" borderId="0" xfId="16" applyFont="1" applyFill="1" applyBorder="1" applyAlignment="1" applyProtection="1">
      <alignment horizontal="center" vertical="top"/>
      <protection locked="0"/>
    </xf>
    <xf numFmtId="0" fontId="12" fillId="0" borderId="0" xfId="16" applyFont="1" applyFill="1" applyBorder="1" applyAlignment="1" applyProtection="1">
      <alignment horizontal="center" vertical="top"/>
    </xf>
    <xf numFmtId="185" fontId="40" fillId="0" borderId="24" xfId="38" applyNumberFormat="1" applyFont="1" applyBorder="1" applyAlignment="1">
      <alignment horizontal="left" vertical="top"/>
    </xf>
    <xf numFmtId="0" fontId="24" fillId="0" borderId="6" xfId="38" applyFont="1" applyFill="1" applyBorder="1" applyAlignment="1">
      <alignment horizontal="left" vertical="top"/>
    </xf>
    <xf numFmtId="181" fontId="40" fillId="0" borderId="20" xfId="38" applyNumberFormat="1" applyFont="1" applyFill="1" applyBorder="1" applyAlignment="1">
      <alignment horizontal="left" vertical="top"/>
    </xf>
    <xf numFmtId="0" fontId="40" fillId="17" borderId="6" xfId="33" applyFont="1" applyFill="1" applyBorder="1" applyAlignment="1" applyProtection="1">
      <alignment horizontal="center" vertical="center"/>
    </xf>
    <xf numFmtId="0" fontId="40" fillId="17" borderId="6" xfId="33" applyFont="1" applyFill="1" applyBorder="1" applyAlignment="1" applyProtection="1">
      <alignment horizontal="left" vertical="top"/>
    </xf>
    <xf numFmtId="0" fontId="40" fillId="17" borderId="6" xfId="33" applyFont="1" applyFill="1" applyBorder="1" applyAlignment="1" applyProtection="1">
      <alignment horizontal="center" vertical="top"/>
    </xf>
    <xf numFmtId="0" fontId="40" fillId="17" borderId="20" xfId="33" applyFont="1" applyFill="1" applyBorder="1" applyAlignment="1" applyProtection="1">
      <alignment horizontal="left" vertical="top"/>
    </xf>
    <xf numFmtId="0" fontId="25" fillId="20" borderId="3" xfId="33" applyFont="1" applyFill="1" applyBorder="1" applyAlignment="1" applyProtection="1">
      <alignment horizontal="center" vertical="center"/>
    </xf>
    <xf numFmtId="0" fontId="25" fillId="20" borderId="3" xfId="33" applyFont="1" applyFill="1" applyBorder="1" applyAlignment="1" applyProtection="1">
      <alignment horizontal="left" vertical="top"/>
    </xf>
    <xf numFmtId="0" fontId="25" fillId="20" borderId="3" xfId="33" applyFont="1" applyFill="1" applyBorder="1" applyAlignment="1" applyProtection="1">
      <alignment horizontal="center" vertical="top"/>
    </xf>
    <xf numFmtId="0" fontId="25" fillId="20" borderId="34" xfId="33" applyFont="1" applyFill="1" applyBorder="1" applyAlignment="1" applyProtection="1">
      <alignment horizontal="left" vertical="top"/>
    </xf>
    <xf numFmtId="0" fontId="12" fillId="0" borderId="44" xfId="16" applyFont="1" applyFill="1" applyBorder="1" applyAlignment="1" applyProtection="1">
      <alignment horizontal="center" vertical="top"/>
      <protection locked="0"/>
    </xf>
    <xf numFmtId="0" fontId="12" fillId="0" borderId="44" xfId="16" applyFont="1" applyFill="1" applyBorder="1" applyAlignment="1" applyProtection="1">
      <alignment horizontal="center" vertical="top"/>
    </xf>
    <xf numFmtId="0" fontId="12" fillId="0" borderId="16" xfId="3" applyFont="1" applyFill="1" applyBorder="1" applyAlignment="1" applyProtection="1">
      <alignment horizontal="left" vertical="justify"/>
    </xf>
    <xf numFmtId="181" fontId="40" fillId="0" borderId="40" xfId="38" applyNumberFormat="1" applyFont="1" applyBorder="1" applyAlignment="1">
      <alignment horizontal="left" vertical="top"/>
    </xf>
    <xf numFmtId="0" fontId="12" fillId="0" borderId="22" xfId="16" applyFont="1" applyFill="1" applyBorder="1" applyAlignment="1" applyProtection="1">
      <alignment horizontal="center" vertical="top"/>
      <protection locked="0"/>
    </xf>
    <xf numFmtId="0" fontId="12" fillId="0" borderId="22" xfId="16" applyFont="1" applyFill="1" applyBorder="1" applyAlignment="1" applyProtection="1">
      <alignment horizontal="center" vertical="top"/>
    </xf>
    <xf numFmtId="181" fontId="40" fillId="0" borderId="39" xfId="38" applyNumberFormat="1" applyFont="1" applyFill="1" applyBorder="1" applyAlignment="1">
      <alignment horizontal="left" vertical="top"/>
    </xf>
    <xf numFmtId="0" fontId="39" fillId="0" borderId="0" xfId="38" applyFill="1" applyBorder="1"/>
    <xf numFmtId="0" fontId="24" fillId="0" borderId="6" xfId="38" applyFont="1" applyFill="1" applyBorder="1" applyAlignment="1">
      <alignment vertical="top"/>
    </xf>
    <xf numFmtId="0" fontId="40" fillId="17" borderId="15" xfId="33" applyFont="1" applyFill="1" applyBorder="1" applyAlignment="1" applyProtection="1">
      <alignment horizontal="left" vertical="center"/>
    </xf>
    <xf numFmtId="0" fontId="40" fillId="17" borderId="15" xfId="33" applyFont="1" applyFill="1" applyBorder="1" applyAlignment="1" applyProtection="1">
      <alignment horizontal="left" vertical="top"/>
    </xf>
    <xf numFmtId="0" fontId="40" fillId="17" borderId="39" xfId="33" applyFont="1" applyFill="1" applyBorder="1" applyAlignment="1" applyProtection="1">
      <alignment horizontal="left" vertical="top"/>
    </xf>
    <xf numFmtId="0" fontId="39" fillId="0" borderId="0" xfId="38" applyFill="1" applyBorder="1" applyAlignment="1">
      <alignment vertical="center"/>
    </xf>
    <xf numFmtId="0" fontId="39" fillId="0" borderId="25" xfId="38" applyFill="1" applyBorder="1" applyAlignment="1">
      <alignment vertical="center"/>
    </xf>
    <xf numFmtId="0" fontId="40" fillId="0" borderId="6" xfId="33" applyFont="1" applyFill="1" applyBorder="1" applyAlignment="1" applyProtection="1">
      <alignment horizontal="left" vertical="center"/>
    </xf>
    <xf numFmtId="0" fontId="24" fillId="0" borderId="6" xfId="38" applyFont="1" applyFill="1" applyBorder="1" applyAlignment="1">
      <alignment vertical="center"/>
    </xf>
    <xf numFmtId="181" fontId="40" fillId="0" borderId="20" xfId="38" applyNumberFormat="1" applyFont="1" applyFill="1" applyBorder="1" applyAlignment="1">
      <alignment horizontal="left" vertical="center"/>
    </xf>
    <xf numFmtId="0" fontId="40" fillId="18" borderId="6" xfId="33" applyFont="1" applyFill="1" applyBorder="1" applyAlignment="1" applyProtection="1">
      <alignment horizontal="left" vertical="center"/>
    </xf>
    <xf numFmtId="0" fontId="40" fillId="18" borderId="6" xfId="33" applyFont="1" applyFill="1" applyBorder="1" applyAlignment="1" applyProtection="1">
      <alignment horizontal="left" vertical="top"/>
    </xf>
    <xf numFmtId="0" fontId="40" fillId="18" borderId="20" xfId="33" applyFont="1" applyFill="1" applyBorder="1" applyAlignment="1" applyProtection="1">
      <alignment horizontal="left" vertical="top"/>
    </xf>
    <xf numFmtId="0" fontId="33" fillId="0" borderId="59" xfId="38" applyFont="1" applyBorder="1" applyAlignment="1">
      <alignment horizontal="center" vertical="center"/>
    </xf>
    <xf numFmtId="0" fontId="25" fillId="20" borderId="6" xfId="33" applyFont="1" applyFill="1" applyBorder="1" applyAlignment="1" applyProtection="1">
      <alignment horizontal="left" vertical="center"/>
    </xf>
    <xf numFmtId="0" fontId="25" fillId="20" borderId="6" xfId="33" applyFont="1" applyFill="1" applyBorder="1" applyAlignment="1" applyProtection="1">
      <alignment horizontal="left" vertical="top"/>
    </xf>
    <xf numFmtId="0" fontId="25" fillId="20" borderId="20" xfId="33" applyFont="1" applyFill="1" applyBorder="1" applyAlignment="1" applyProtection="1">
      <alignment horizontal="left" vertical="top"/>
    </xf>
    <xf numFmtId="0" fontId="24" fillId="0" borderId="17" xfId="38" applyFont="1" applyBorder="1" applyAlignment="1">
      <alignment vertical="top"/>
    </xf>
    <xf numFmtId="181" fontId="40" fillId="0" borderId="36" xfId="38" applyNumberFormat="1" applyFont="1" applyBorder="1" applyAlignment="1">
      <alignment horizontal="left" vertical="top"/>
    </xf>
    <xf numFmtId="0" fontId="40" fillId="17" borderId="6" xfId="33" applyFont="1" applyFill="1" applyBorder="1" applyAlignment="1" applyProtection="1">
      <alignment horizontal="left" vertical="center"/>
    </xf>
    <xf numFmtId="181" fontId="40" fillId="0" borderId="24" xfId="38" applyNumberFormat="1" applyFont="1" applyBorder="1" applyAlignment="1">
      <alignment horizontal="left" vertical="top"/>
    </xf>
    <xf numFmtId="0" fontId="41" fillId="0" borderId="25" xfId="38" applyFont="1" applyFill="1" applyBorder="1"/>
    <xf numFmtId="0" fontId="25" fillId="20" borderId="15" xfId="33" applyFont="1" applyFill="1" applyBorder="1" applyAlignment="1" applyProtection="1">
      <alignment horizontal="left" vertical="center"/>
    </xf>
    <xf numFmtId="0" fontId="25" fillId="20" borderId="15" xfId="33" applyFont="1" applyFill="1" applyBorder="1" applyAlignment="1" applyProtection="1">
      <alignment horizontal="left" vertical="top"/>
    </xf>
    <xf numFmtId="0" fontId="25" fillId="20" borderId="39" xfId="33" applyFont="1" applyFill="1" applyBorder="1" applyAlignment="1" applyProtection="1">
      <alignment horizontal="left" vertical="top"/>
    </xf>
    <xf numFmtId="0" fontId="40" fillId="23" borderId="16" xfId="33" applyFont="1" applyFill="1" applyBorder="1" applyAlignment="1" applyProtection="1">
      <alignment horizontal="left" vertical="top"/>
    </xf>
    <xf numFmtId="0" fontId="24" fillId="23" borderId="40" xfId="33" applyFont="1" applyFill="1" applyBorder="1" applyAlignment="1" applyProtection="1">
      <alignment horizontal="left" vertical="top"/>
    </xf>
    <xf numFmtId="0" fontId="24" fillId="23" borderId="65" xfId="33" applyFont="1" applyFill="1" applyBorder="1" applyAlignment="1" applyProtection="1">
      <alignment horizontal="left" vertical="top"/>
    </xf>
    <xf numFmtId="0" fontId="40" fillId="0" borderId="17" xfId="33" applyFont="1" applyFill="1" applyBorder="1" applyAlignment="1" applyProtection="1">
      <alignment horizontal="left" vertical="top"/>
    </xf>
    <xf numFmtId="177" fontId="40" fillId="0" borderId="12" xfId="38" applyNumberFormat="1" applyFont="1" applyBorder="1" applyAlignment="1">
      <alignment horizontal="left" vertical="top"/>
    </xf>
    <xf numFmtId="0" fontId="24" fillId="0" borderId="10" xfId="33" applyFont="1" applyFill="1" applyBorder="1" applyAlignment="1" applyProtection="1">
      <alignment horizontal="left" vertical="top"/>
    </xf>
    <xf numFmtId="0" fontId="24" fillId="0" borderId="5" xfId="33" applyFont="1" applyFill="1" applyBorder="1" applyAlignment="1" applyProtection="1">
      <alignment horizontal="left" vertical="top"/>
    </xf>
    <xf numFmtId="171" fontId="40" fillId="0" borderId="5" xfId="38" applyNumberFormat="1" applyFont="1" applyFill="1" applyBorder="1" applyAlignment="1">
      <alignment horizontal="left" vertical="top"/>
    </xf>
    <xf numFmtId="177" fontId="40" fillId="0" borderId="8" xfId="38" applyNumberFormat="1" applyFont="1" applyBorder="1" applyAlignment="1">
      <alignment horizontal="left" vertical="top"/>
    </xf>
    <xf numFmtId="171" fontId="40" fillId="0" borderId="0" xfId="38" applyNumberFormat="1" applyFont="1" applyFill="1" applyBorder="1" applyAlignment="1">
      <alignment horizontal="left" vertical="top"/>
    </xf>
    <xf numFmtId="177" fontId="40" fillId="0" borderId="11" xfId="38" applyNumberFormat="1" applyFont="1" applyBorder="1" applyAlignment="1">
      <alignment horizontal="left" vertical="top"/>
    </xf>
    <xf numFmtId="0" fontId="40" fillId="0" borderId="14" xfId="33" applyFont="1" applyFill="1" applyBorder="1" applyAlignment="1" applyProtection="1">
      <alignment horizontal="left" vertical="top"/>
    </xf>
    <xf numFmtId="0" fontId="40" fillId="0" borderId="19" xfId="33" applyFont="1" applyFill="1" applyBorder="1" applyAlignment="1" applyProtection="1">
      <alignment horizontal="left" vertical="top"/>
    </xf>
    <xf numFmtId="0" fontId="33" fillId="0" borderId="51" xfId="38" applyFont="1" applyFill="1" applyBorder="1" applyAlignment="1">
      <alignment horizontal="center" vertical="center"/>
    </xf>
    <xf numFmtId="0" fontId="24" fillId="0" borderId="14" xfId="38" applyFont="1" applyFill="1" applyBorder="1" applyAlignment="1">
      <alignment vertical="top"/>
    </xf>
    <xf numFmtId="0" fontId="33" fillId="0" borderId="66" xfId="38" applyFont="1" applyFill="1" applyBorder="1" applyAlignment="1">
      <alignment horizontal="center" vertical="center"/>
    </xf>
    <xf numFmtId="0" fontId="40" fillId="22" borderId="5" xfId="33" applyFont="1" applyFill="1" applyBorder="1" applyAlignment="1" applyProtection="1">
      <alignment horizontal="left" vertical="center"/>
    </xf>
    <xf numFmtId="0" fontId="40" fillId="22" borderId="5" xfId="33" applyFont="1" applyFill="1" applyBorder="1" applyAlignment="1" applyProtection="1">
      <alignment horizontal="left" vertical="top"/>
    </xf>
    <xf numFmtId="0" fontId="40" fillId="22" borderId="6" xfId="33" applyFont="1" applyFill="1" applyBorder="1" applyAlignment="1" applyProtection="1">
      <alignment horizontal="left" vertical="top"/>
    </xf>
    <xf numFmtId="0" fontId="40" fillId="22" borderId="20" xfId="33" applyFont="1" applyFill="1" applyBorder="1" applyAlignment="1" applyProtection="1">
      <alignment horizontal="left" vertical="top"/>
    </xf>
    <xf numFmtId="0" fontId="24" fillId="0" borderId="4" xfId="38" applyFont="1" applyFill="1" applyBorder="1" applyAlignment="1">
      <alignment horizontal="center" vertical="top"/>
    </xf>
    <xf numFmtId="176" fontId="40" fillId="0" borderId="20" xfId="38" applyNumberFormat="1" applyFont="1" applyFill="1" applyBorder="1" applyAlignment="1">
      <alignment horizontal="left" vertical="top"/>
    </xf>
    <xf numFmtId="167" fontId="40" fillId="0" borderId="36" xfId="38" applyNumberFormat="1" applyFont="1" applyBorder="1" applyAlignment="1">
      <alignment horizontal="left" vertical="top"/>
    </xf>
    <xf numFmtId="167" fontId="40" fillId="0" borderId="24" xfId="38" applyNumberFormat="1" applyFont="1" applyBorder="1" applyAlignment="1">
      <alignment horizontal="left" vertical="top"/>
    </xf>
    <xf numFmtId="0" fontId="39" fillId="0" borderId="0" xfId="38" applyFill="1" applyAlignment="1">
      <alignment vertical="center"/>
    </xf>
    <xf numFmtId="0" fontId="39" fillId="0" borderId="24" xfId="38" applyFill="1" applyBorder="1" applyAlignment="1">
      <alignment vertical="center"/>
    </xf>
    <xf numFmtId="171" fontId="40" fillId="0" borderId="0" xfId="38" applyNumberFormat="1" applyFont="1" applyFill="1" applyBorder="1" applyAlignment="1">
      <alignment horizontal="left" vertical="center"/>
    </xf>
    <xf numFmtId="167" fontId="40" fillId="0" borderId="24" xfId="38" applyNumberFormat="1" applyFont="1" applyBorder="1" applyAlignment="1">
      <alignment horizontal="left" vertical="center"/>
    </xf>
    <xf numFmtId="0" fontId="33" fillId="0" borderId="53" xfId="38" applyFont="1" applyFill="1" applyBorder="1" applyAlignment="1">
      <alignment horizontal="center" vertical="center"/>
    </xf>
    <xf numFmtId="177" fontId="40" fillId="0" borderId="24" xfId="38" applyNumberFormat="1" applyFont="1" applyFill="1" applyBorder="1" applyAlignment="1">
      <alignment horizontal="left" vertical="top"/>
    </xf>
    <xf numFmtId="0" fontId="33" fillId="0" borderId="67" xfId="38" applyFont="1" applyFill="1" applyBorder="1" applyAlignment="1">
      <alignment horizontal="center" vertical="center"/>
    </xf>
    <xf numFmtId="0" fontId="12" fillId="0" borderId="17" xfId="16" applyFont="1" applyFill="1" applyBorder="1" applyAlignment="1" applyProtection="1">
      <alignment horizontal="center" vertical="top"/>
    </xf>
    <xf numFmtId="0" fontId="33" fillId="0" borderId="39" xfId="38" applyFont="1" applyFill="1" applyBorder="1" applyAlignment="1">
      <alignment horizontal="center" vertical="center"/>
    </xf>
    <xf numFmtId="0" fontId="12" fillId="0" borderId="23" xfId="16" applyFont="1" applyFill="1" applyBorder="1" applyAlignment="1" applyProtection="1">
      <alignment horizontal="center" vertical="top"/>
      <protection locked="0"/>
    </xf>
    <xf numFmtId="0" fontId="39" fillId="0" borderId="20" xfId="38" applyFill="1" applyBorder="1" applyAlignment="1">
      <alignment horizontal="center"/>
    </xf>
    <xf numFmtId="0" fontId="40" fillId="0" borderId="15" xfId="33" applyFont="1" applyFill="1" applyBorder="1" applyAlignment="1" applyProtection="1">
      <alignment horizontal="left" vertical="top"/>
    </xf>
    <xf numFmtId="0" fontId="24" fillId="0" borderId="15" xfId="33" applyFont="1" applyFill="1" applyBorder="1" applyAlignment="1" applyProtection="1">
      <alignment horizontal="left" vertical="top"/>
    </xf>
    <xf numFmtId="0" fontId="40" fillId="0" borderId="39" xfId="38" applyNumberFormat="1" applyFont="1" applyBorder="1" applyAlignment="1">
      <alignment horizontal="left" vertical="top"/>
    </xf>
    <xf numFmtId="0" fontId="40" fillId="19" borderId="6" xfId="33" applyFont="1" applyFill="1" applyBorder="1" applyAlignment="1" applyProtection="1">
      <alignment horizontal="left" vertical="center"/>
    </xf>
    <xf numFmtId="0" fontId="40" fillId="19" borderId="6" xfId="33" applyFont="1" applyFill="1" applyBorder="1" applyAlignment="1" applyProtection="1">
      <alignment horizontal="left" vertical="top"/>
    </xf>
    <xf numFmtId="0" fontId="40" fillId="0" borderId="5" xfId="33" applyFont="1" applyFill="1" applyBorder="1" applyAlignment="1" applyProtection="1">
      <alignment horizontal="left" vertical="top"/>
    </xf>
    <xf numFmtId="177" fontId="40" fillId="0" borderId="36" xfId="38" applyNumberFormat="1" applyFont="1" applyBorder="1" applyAlignment="1">
      <alignment horizontal="left" vertical="top"/>
    </xf>
    <xf numFmtId="177" fontId="40" fillId="0" borderId="24" xfId="38" applyNumberFormat="1" applyFont="1" applyBorder="1" applyAlignment="1">
      <alignment horizontal="left" vertical="top"/>
    </xf>
    <xf numFmtId="0" fontId="24" fillId="0" borderId="24" xfId="38" applyFont="1" applyBorder="1" applyAlignment="1">
      <alignment horizontal="left" vertical="top"/>
    </xf>
    <xf numFmtId="0" fontId="24" fillId="0" borderId="15" xfId="38" applyFont="1" applyBorder="1" applyAlignment="1">
      <alignment vertical="top"/>
    </xf>
    <xf numFmtId="0" fontId="39" fillId="0" borderId="24" xfId="38" applyBorder="1"/>
    <xf numFmtId="0" fontId="33" fillId="0" borderId="66" xfId="38" applyFont="1" applyBorder="1" applyAlignment="1">
      <alignment horizontal="center" vertical="center"/>
    </xf>
    <xf numFmtId="0" fontId="25" fillId="21" borderId="6" xfId="33" applyFont="1" applyFill="1" applyBorder="1" applyAlignment="1" applyProtection="1">
      <alignment horizontal="left" vertical="center"/>
    </xf>
    <xf numFmtId="0" fontId="25" fillId="21" borderId="6" xfId="33" applyFont="1" applyFill="1" applyBorder="1" applyAlignment="1" applyProtection="1">
      <alignment horizontal="left" vertical="top"/>
    </xf>
    <xf numFmtId="0" fontId="25" fillId="21" borderId="20" xfId="33" applyFont="1" applyFill="1" applyBorder="1" applyAlignment="1" applyProtection="1">
      <alignment horizontal="left" vertical="top"/>
    </xf>
    <xf numFmtId="0" fontId="33" fillId="0" borderId="53" xfId="38" applyFont="1" applyBorder="1" applyAlignment="1">
      <alignment horizontal="center" vertical="center"/>
    </xf>
    <xf numFmtId="0" fontId="39" fillId="0" borderId="6" xfId="38" applyBorder="1"/>
    <xf numFmtId="176" fontId="40" fillId="0" borderId="20" xfId="38" applyNumberFormat="1" applyFont="1" applyBorder="1" applyAlignment="1">
      <alignment horizontal="left" vertical="top"/>
    </xf>
    <xf numFmtId="0" fontId="40" fillId="22" borderId="6" xfId="33" applyFont="1" applyFill="1" applyBorder="1" applyAlignment="1" applyProtection="1">
      <alignment horizontal="center" vertical="center"/>
    </xf>
    <xf numFmtId="0" fontId="40" fillId="22" borderId="6" xfId="33" applyFont="1" applyFill="1" applyBorder="1" applyAlignment="1" applyProtection="1">
      <alignment horizontal="center" vertical="top"/>
    </xf>
    <xf numFmtId="0" fontId="39" fillId="22" borderId="6" xfId="38" applyFill="1" applyBorder="1"/>
    <xf numFmtId="0" fontId="39" fillId="0" borderId="6" xfId="38" applyFill="1" applyBorder="1"/>
    <xf numFmtId="0" fontId="40" fillId="19" borderId="6" xfId="33" applyFont="1" applyFill="1" applyBorder="1" applyAlignment="1" applyProtection="1">
      <alignment horizontal="center" vertical="center"/>
    </xf>
    <xf numFmtId="0" fontId="40" fillId="19" borderId="6" xfId="33" applyFont="1" applyFill="1" applyBorder="1" applyAlignment="1" applyProtection="1">
      <alignment horizontal="center" vertical="top"/>
    </xf>
    <xf numFmtId="0" fontId="39" fillId="19" borderId="6" xfId="38" applyFill="1" applyBorder="1"/>
    <xf numFmtId="0" fontId="40" fillId="18" borderId="6" xfId="33" applyFont="1" applyFill="1" applyBorder="1" applyAlignment="1" applyProtection="1">
      <alignment horizontal="center" vertical="top"/>
    </xf>
    <xf numFmtId="0" fontId="25" fillId="20" borderId="0" xfId="33" applyFont="1" applyFill="1" applyBorder="1" applyAlignment="1" applyProtection="1">
      <alignment horizontal="left" vertical="center"/>
    </xf>
    <xf numFmtId="0" fontId="25" fillId="20" borderId="0" xfId="33" applyFont="1" applyFill="1" applyBorder="1" applyAlignment="1" applyProtection="1">
      <alignment horizontal="left" vertical="top"/>
    </xf>
    <xf numFmtId="0" fontId="25" fillId="20" borderId="24" xfId="33" applyFont="1" applyFill="1" applyBorder="1" applyAlignment="1" applyProtection="1">
      <alignment horizontal="left" vertical="top"/>
    </xf>
    <xf numFmtId="0" fontId="24" fillId="23" borderId="16" xfId="38" applyFont="1" applyFill="1" applyBorder="1" applyAlignment="1">
      <alignment vertical="top"/>
    </xf>
    <xf numFmtId="0" fontId="39" fillId="0" borderId="60" xfId="38" applyFill="1" applyBorder="1"/>
    <xf numFmtId="0" fontId="24" fillId="0" borderId="15" xfId="38" applyFont="1" applyFill="1" applyBorder="1" applyAlignment="1">
      <alignment vertical="top"/>
    </xf>
    <xf numFmtId="0" fontId="24" fillId="0" borderId="19" xfId="38" applyFont="1" applyFill="1" applyBorder="1" applyAlignment="1">
      <alignment vertical="top"/>
    </xf>
    <xf numFmtId="185" fontId="40" fillId="0" borderId="20" xfId="38" applyNumberFormat="1" applyFont="1" applyFill="1" applyBorder="1" applyAlignment="1">
      <alignment horizontal="left" vertical="top"/>
    </xf>
    <xf numFmtId="0" fontId="33" fillId="0" borderId="59" xfId="38" applyFont="1" applyFill="1" applyBorder="1" applyAlignment="1">
      <alignment horizontal="center" vertical="center"/>
    </xf>
    <xf numFmtId="168" fontId="24" fillId="0" borderId="10" xfId="38" applyNumberFormat="1" applyFont="1" applyBorder="1" applyAlignment="1">
      <alignment horizontal="left" vertical="top"/>
    </xf>
    <xf numFmtId="185" fontId="40" fillId="0" borderId="36" xfId="38" applyNumberFormat="1" applyFont="1" applyBorder="1" applyAlignment="1">
      <alignment horizontal="left" vertical="top"/>
    </xf>
    <xf numFmtId="0" fontId="39" fillId="0" borderId="60" xfId="38" applyBorder="1"/>
    <xf numFmtId="168" fontId="24" fillId="0" borderId="0" xfId="38" applyNumberFormat="1" applyFont="1" applyBorder="1" applyAlignment="1">
      <alignment horizontal="left" vertical="top"/>
    </xf>
    <xf numFmtId="168" fontId="24" fillId="0" borderId="15" xfId="38" applyNumberFormat="1" applyFont="1" applyBorder="1" applyAlignment="1">
      <alignment horizontal="left" vertical="top"/>
    </xf>
    <xf numFmtId="185" fontId="40" fillId="0" borderId="39" xfId="38" applyNumberFormat="1" applyFont="1" applyFill="1" applyBorder="1" applyAlignment="1">
      <alignment horizontal="left" vertical="top"/>
    </xf>
    <xf numFmtId="185" fontId="40" fillId="0" borderId="20" xfId="38" applyNumberFormat="1" applyFont="1" applyBorder="1" applyAlignment="1">
      <alignment horizontal="left" vertical="top"/>
    </xf>
    <xf numFmtId="185" fontId="40" fillId="0" borderId="39" xfId="38" applyNumberFormat="1" applyFont="1" applyBorder="1" applyAlignment="1">
      <alignment horizontal="left" vertical="top"/>
    </xf>
    <xf numFmtId="168" fontId="24" fillId="0" borderId="0" xfId="38" applyNumberFormat="1" applyFont="1" applyFill="1" applyBorder="1" applyAlignment="1">
      <alignment horizontal="left" vertical="top"/>
    </xf>
    <xf numFmtId="185" fontId="40" fillId="0" borderId="24" xfId="38" applyNumberFormat="1" applyFont="1" applyFill="1" applyBorder="1" applyAlignment="1">
      <alignment horizontal="left" vertical="top"/>
    </xf>
    <xf numFmtId="0" fontId="26" fillId="0" borderId="22" xfId="33" applyFont="1" applyFill="1" applyBorder="1" applyAlignment="1" applyProtection="1">
      <alignment horizontal="center" vertical="top"/>
    </xf>
    <xf numFmtId="0" fontId="26" fillId="0" borderId="4" xfId="33" applyFont="1" applyFill="1" applyBorder="1" applyAlignment="1" applyProtection="1">
      <alignment horizontal="center" vertical="top"/>
    </xf>
    <xf numFmtId="171" fontId="24" fillId="0" borderId="5" xfId="38" applyNumberFormat="1" applyFont="1" applyFill="1" applyBorder="1" applyAlignment="1">
      <alignment horizontal="left" vertical="top"/>
    </xf>
    <xf numFmtId="0" fontId="40" fillId="0" borderId="24" xfId="33" applyFont="1" applyFill="1" applyBorder="1" applyAlignment="1" applyProtection="1">
      <alignment horizontal="left" vertical="top"/>
    </xf>
    <xf numFmtId="0" fontId="24" fillId="0" borderId="0" xfId="38" applyFont="1" applyFill="1" applyBorder="1" applyAlignment="1">
      <alignment vertical="top"/>
    </xf>
    <xf numFmtId="168" fontId="24" fillId="0" borderId="15" xfId="38" applyNumberFormat="1" applyFont="1" applyFill="1" applyBorder="1" applyAlignment="1">
      <alignment horizontal="left" vertical="top"/>
    </xf>
    <xf numFmtId="0" fontId="40" fillId="19" borderId="12" xfId="33" applyFont="1" applyFill="1" applyBorder="1" applyAlignment="1" applyProtection="1">
      <alignment horizontal="left" vertical="center"/>
    </xf>
    <xf numFmtId="0" fontId="40" fillId="19" borderId="4" xfId="33" applyFont="1" applyFill="1" applyBorder="1" applyAlignment="1" applyProtection="1">
      <alignment horizontal="left" vertical="top"/>
    </xf>
    <xf numFmtId="0" fontId="29" fillId="0" borderId="4" xfId="16" applyFont="1" applyFill="1" applyBorder="1" applyAlignment="1" applyProtection="1">
      <alignment horizontal="center" vertical="top"/>
    </xf>
    <xf numFmtId="0" fontId="42" fillId="0" borderId="4" xfId="33" applyFont="1" applyFill="1" applyBorder="1" applyAlignment="1" applyProtection="1">
      <alignment horizontal="center" vertical="top"/>
    </xf>
    <xf numFmtId="0" fontId="40" fillId="0" borderId="20" xfId="33" applyFont="1" applyFill="1" applyBorder="1" applyAlignment="1" applyProtection="1">
      <alignment horizontal="left" vertical="top"/>
    </xf>
    <xf numFmtId="0" fontId="43" fillId="0" borderId="4" xfId="33" applyFont="1" applyFill="1" applyBorder="1" applyAlignment="1" applyProtection="1">
      <alignment horizontal="center" vertical="top"/>
    </xf>
    <xf numFmtId="0" fontId="24" fillId="0" borderId="5" xfId="38" applyFont="1" applyBorder="1" applyAlignment="1">
      <alignment vertical="top"/>
    </xf>
    <xf numFmtId="0" fontId="24" fillId="0" borderId="10" xfId="38" applyFont="1" applyBorder="1" applyAlignment="1">
      <alignment vertical="top"/>
    </xf>
    <xf numFmtId="186" fontId="40" fillId="0" borderId="20" xfId="38" applyNumberFormat="1" applyFont="1" applyBorder="1" applyAlignment="1">
      <alignment horizontal="left" vertical="top"/>
    </xf>
    <xf numFmtId="0" fontId="24" fillId="0" borderId="17" xfId="38" applyFont="1" applyFill="1" applyBorder="1" applyAlignment="1">
      <alignment vertical="top"/>
    </xf>
    <xf numFmtId="186" fontId="40" fillId="0" borderId="20" xfId="38" applyNumberFormat="1" applyFont="1" applyFill="1" applyBorder="1" applyAlignment="1">
      <alignment horizontal="left" vertical="top"/>
    </xf>
    <xf numFmtId="0" fontId="12" fillId="0" borderId="12" xfId="16" applyFont="1" applyFill="1" applyBorder="1" applyAlignment="1" applyProtection="1">
      <alignment horizontal="center" vertical="top"/>
    </xf>
    <xf numFmtId="171" fontId="24" fillId="0" borderId="6" xfId="38" applyNumberFormat="1" applyFont="1" applyFill="1" applyBorder="1" applyAlignment="1">
      <alignment horizontal="left" vertical="top"/>
    </xf>
    <xf numFmtId="180" fontId="40" fillId="0" borderId="36" xfId="38" applyNumberFormat="1" applyFont="1" applyFill="1" applyBorder="1" applyAlignment="1">
      <alignment horizontal="left" vertical="top"/>
    </xf>
    <xf numFmtId="186" fontId="40" fillId="0" borderId="24" xfId="38" applyNumberFormat="1" applyFont="1" applyFill="1" applyBorder="1" applyAlignment="1">
      <alignment horizontal="left" vertical="top"/>
    </xf>
    <xf numFmtId="0" fontId="40" fillId="17" borderId="3" xfId="33" applyFont="1" applyFill="1" applyBorder="1" applyAlignment="1" applyProtection="1">
      <alignment horizontal="left" vertical="center"/>
    </xf>
    <xf numFmtId="0" fontId="40" fillId="17" borderId="3" xfId="33" applyFont="1" applyFill="1" applyBorder="1" applyAlignment="1" applyProtection="1">
      <alignment horizontal="left" vertical="top"/>
    </xf>
    <xf numFmtId="0" fontId="40" fillId="17" borderId="34" xfId="33" applyFont="1" applyFill="1" applyBorder="1" applyAlignment="1" applyProtection="1">
      <alignment horizontal="left" vertical="top"/>
    </xf>
    <xf numFmtId="0" fontId="12" fillId="0" borderId="48" xfId="16" applyFont="1" applyFill="1" applyBorder="1" applyAlignment="1" applyProtection="1">
      <alignment horizontal="center" vertical="top"/>
    </xf>
    <xf numFmtId="0" fontId="24" fillId="0" borderId="16" xfId="38" applyFont="1" applyFill="1" applyBorder="1" applyAlignment="1">
      <alignment vertical="top"/>
    </xf>
    <xf numFmtId="0" fontId="24" fillId="0" borderId="47" xfId="38" applyFont="1" applyFill="1" applyBorder="1" applyAlignment="1">
      <alignment vertical="top"/>
    </xf>
    <xf numFmtId="186" fontId="40" fillId="0" borderId="26" xfId="38" applyNumberFormat="1" applyFont="1" applyFill="1" applyBorder="1" applyAlignment="1">
      <alignment horizontal="left" vertical="top"/>
    </xf>
    <xf numFmtId="0" fontId="24" fillId="0" borderId="19" xfId="38" applyFont="1" applyBorder="1" applyAlignment="1">
      <alignment vertical="top"/>
    </xf>
    <xf numFmtId="0" fontId="24" fillId="0" borderId="14" xfId="38" applyFont="1" applyBorder="1" applyAlignment="1">
      <alignment vertical="top"/>
    </xf>
    <xf numFmtId="186" fontId="40" fillId="0" borderId="24" xfId="38" applyNumberFormat="1" applyFont="1" applyBorder="1" applyAlignment="1">
      <alignment horizontal="left" vertical="center"/>
    </xf>
    <xf numFmtId="186" fontId="40" fillId="0" borderId="20" xfId="38" applyNumberFormat="1" applyFont="1" applyBorder="1" applyAlignment="1">
      <alignment horizontal="left" vertical="center"/>
    </xf>
    <xf numFmtId="0" fontId="13" fillId="9" borderId="0" xfId="38" applyFont="1" applyFill="1"/>
    <xf numFmtId="0" fontId="13" fillId="9" borderId="25" xfId="38" applyFont="1" applyFill="1" applyBorder="1"/>
    <xf numFmtId="0" fontId="36" fillId="9" borderId="53" xfId="38" applyFont="1" applyFill="1" applyBorder="1" applyAlignment="1">
      <alignment horizontal="center" vertical="center"/>
    </xf>
    <xf numFmtId="0" fontId="12" fillId="9" borderId="12" xfId="16" applyFont="1" applyFill="1" applyBorder="1" applyAlignment="1" applyProtection="1">
      <alignment horizontal="center" vertical="center"/>
      <protection locked="0"/>
    </xf>
    <xf numFmtId="0" fontId="12" fillId="9" borderId="4" xfId="16" applyFont="1" applyFill="1" applyBorder="1" applyAlignment="1" applyProtection="1">
      <alignment horizontal="center" vertical="center"/>
      <protection locked="0"/>
    </xf>
    <xf numFmtId="0" fontId="12" fillId="9" borderId="4" xfId="16" applyFont="1" applyFill="1" applyBorder="1" applyAlignment="1" applyProtection="1">
      <alignment horizontal="center" vertical="center"/>
    </xf>
    <xf numFmtId="0" fontId="12" fillId="9" borderId="15" xfId="38" applyFont="1" applyFill="1" applyBorder="1" applyAlignment="1">
      <alignment vertical="top"/>
    </xf>
    <xf numFmtId="186" fontId="27" fillId="9" borderId="20" xfId="38" applyNumberFormat="1" applyFont="1" applyFill="1" applyBorder="1" applyAlignment="1">
      <alignment horizontal="left" vertical="top"/>
    </xf>
    <xf numFmtId="185" fontId="40" fillId="0" borderId="20" xfId="33" applyNumberFormat="1" applyFont="1" applyFill="1" applyBorder="1" applyAlignment="1" applyProtection="1">
      <alignment horizontal="left" vertical="top"/>
    </xf>
    <xf numFmtId="185" fontId="40" fillId="0" borderId="39" xfId="33" applyNumberFormat="1" applyFont="1" applyFill="1" applyBorder="1" applyAlignment="1" applyProtection="1">
      <alignment horizontal="left" vertical="top"/>
    </xf>
    <xf numFmtId="0" fontId="24" fillId="0" borderId="15" xfId="38" applyFont="1" applyBorder="1" applyAlignment="1">
      <alignment horizontal="left" vertical="top"/>
    </xf>
    <xf numFmtId="0" fontId="26" fillId="0" borderId="23" xfId="33" applyFont="1" applyFill="1" applyBorder="1" applyAlignment="1" applyProtection="1">
      <alignment horizontal="center" vertical="top"/>
    </xf>
    <xf numFmtId="0" fontId="40" fillId="0" borderId="10" xfId="33" applyFont="1" applyFill="1" applyBorder="1" applyAlignment="1" applyProtection="1">
      <alignment horizontal="left" vertical="top"/>
    </xf>
    <xf numFmtId="0" fontId="24" fillId="0" borderId="5" xfId="38" applyFont="1" applyFill="1" applyBorder="1" applyAlignment="1">
      <alignment vertical="top"/>
    </xf>
    <xf numFmtId="185" fontId="40" fillId="0" borderId="36" xfId="33" applyNumberFormat="1" applyFont="1" applyFill="1" applyBorder="1" applyAlignment="1" applyProtection="1">
      <alignment horizontal="left" vertical="top"/>
    </xf>
    <xf numFmtId="185" fontId="40" fillId="0" borderId="24" xfId="33" applyNumberFormat="1" applyFont="1" applyFill="1" applyBorder="1" applyAlignment="1" applyProtection="1">
      <alignment horizontal="left" vertical="top"/>
    </xf>
    <xf numFmtId="0" fontId="44" fillId="0" borderId="0" xfId="38" applyFont="1" applyFill="1"/>
    <xf numFmtId="0" fontId="12" fillId="0" borderId="6" xfId="16" applyFont="1" applyFill="1" applyBorder="1" applyAlignment="1" applyProtection="1">
      <alignment horizontal="center" vertical="center"/>
      <protection locked="0"/>
    </xf>
    <xf numFmtId="0" fontId="24" fillId="0" borderId="4" xfId="38" applyFont="1" applyFill="1" applyBorder="1" applyAlignment="1">
      <alignment horizontal="center" vertical="center"/>
    </xf>
    <xf numFmtId="0" fontId="33" fillId="0" borderId="51" xfId="38" applyFont="1" applyBorder="1" applyAlignment="1">
      <alignment horizontal="center" vertical="center"/>
    </xf>
    <xf numFmtId="179" fontId="40" fillId="0" borderId="36" xfId="38" applyNumberFormat="1" applyFont="1" applyFill="1" applyBorder="1" applyAlignment="1">
      <alignment horizontal="left" vertical="top"/>
    </xf>
    <xf numFmtId="179" fontId="40" fillId="0" borderId="24" xfId="38" applyNumberFormat="1" applyFont="1" applyFill="1" applyBorder="1" applyAlignment="1">
      <alignment horizontal="left" vertical="top"/>
    </xf>
    <xf numFmtId="185" fontId="40" fillId="0" borderId="15" xfId="38" applyNumberFormat="1" applyFont="1" applyFill="1" applyBorder="1" applyAlignment="1">
      <alignment horizontal="left" vertical="top"/>
    </xf>
    <xf numFmtId="0" fontId="40" fillId="0" borderId="36" xfId="33" applyFont="1" applyFill="1" applyBorder="1" applyAlignment="1" applyProtection="1">
      <alignment horizontal="left" vertical="top"/>
    </xf>
    <xf numFmtId="0" fontId="33" fillId="0" borderId="67" xfId="38" applyFont="1" applyBorder="1" applyAlignment="1">
      <alignment horizontal="center" vertical="center"/>
    </xf>
    <xf numFmtId="0" fontId="40" fillId="19" borderId="5" xfId="33" applyFont="1" applyFill="1" applyBorder="1" applyAlignment="1" applyProtection="1">
      <alignment horizontal="left" vertical="top"/>
    </xf>
    <xf numFmtId="0" fontId="40" fillId="19" borderId="36" xfId="33" applyFont="1" applyFill="1" applyBorder="1" applyAlignment="1" applyProtection="1">
      <alignment horizontal="left" vertical="top"/>
    </xf>
    <xf numFmtId="185" fontId="40" fillId="0" borderId="8" xfId="38" applyNumberFormat="1" applyFont="1" applyBorder="1" applyAlignment="1">
      <alignment horizontal="left" vertical="top"/>
    </xf>
    <xf numFmtId="171" fontId="40" fillId="0" borderId="15" xfId="38" applyNumberFormat="1" applyFont="1" applyFill="1" applyBorder="1" applyAlignment="1">
      <alignment horizontal="left" vertical="top"/>
    </xf>
    <xf numFmtId="185" fontId="40" fillId="0" borderId="18" xfId="38" applyNumberFormat="1" applyFont="1" applyFill="1" applyBorder="1" applyAlignment="1">
      <alignment horizontal="left" vertical="top"/>
    </xf>
    <xf numFmtId="185" fontId="40" fillId="0" borderId="12" xfId="38" applyNumberFormat="1" applyFont="1" applyFill="1" applyBorder="1" applyAlignment="1">
      <alignment horizontal="left" vertical="top"/>
    </xf>
    <xf numFmtId="0" fontId="40" fillId="19" borderId="5" xfId="33" applyFont="1" applyFill="1" applyBorder="1" applyAlignment="1" applyProtection="1">
      <alignment horizontal="left" vertical="center"/>
    </xf>
    <xf numFmtId="0" fontId="40" fillId="19" borderId="12" xfId="33" applyFont="1" applyFill="1" applyBorder="1" applyAlignment="1" applyProtection="1">
      <alignment horizontal="left" vertical="top"/>
    </xf>
    <xf numFmtId="185" fontId="40" fillId="0" borderId="36" xfId="38" applyNumberFormat="1" applyFont="1" applyFill="1" applyBorder="1" applyAlignment="1">
      <alignment horizontal="left" vertical="top"/>
    </xf>
    <xf numFmtId="14" fontId="41" fillId="0" borderId="25" xfId="38" applyNumberFormat="1" applyFont="1" applyFill="1" applyBorder="1"/>
    <xf numFmtId="0" fontId="34" fillId="9" borderId="56" xfId="38" applyFont="1" applyFill="1" applyBorder="1" applyAlignment="1">
      <alignment horizontal="center" vertical="center"/>
    </xf>
    <xf numFmtId="0" fontId="12" fillId="0" borderId="13" xfId="16" applyFont="1" applyFill="1" applyBorder="1" applyAlignment="1" applyProtection="1">
      <alignment horizontal="center" vertical="top"/>
    </xf>
    <xf numFmtId="0" fontId="24" fillId="0" borderId="36" xfId="38" applyFont="1" applyFill="1" applyBorder="1" applyAlignment="1">
      <alignment vertical="top"/>
    </xf>
    <xf numFmtId="0" fontId="24" fillId="0" borderId="24" xfId="38" applyFont="1" applyFill="1" applyBorder="1" applyAlignment="1">
      <alignment vertical="top"/>
    </xf>
    <xf numFmtId="185" fontId="40" fillId="0" borderId="8" xfId="38" applyNumberFormat="1" applyFont="1" applyFill="1" applyBorder="1" applyAlignment="1">
      <alignment horizontal="left" vertical="top"/>
    </xf>
    <xf numFmtId="185" fontId="40" fillId="0" borderId="11" xfId="38" applyNumberFormat="1" applyFont="1" applyFill="1" applyBorder="1" applyAlignment="1">
      <alignment horizontal="left" vertical="top"/>
    </xf>
    <xf numFmtId="0" fontId="24" fillId="0" borderId="0" xfId="38" applyFont="1" applyFill="1" applyBorder="1" applyAlignment="1">
      <alignment vertical="top" wrapText="1"/>
    </xf>
    <xf numFmtId="0" fontId="40" fillId="18" borderId="5" xfId="33" applyFont="1" applyFill="1" applyBorder="1" applyAlignment="1" applyProtection="1">
      <alignment horizontal="left" vertical="center"/>
    </xf>
    <xf numFmtId="0" fontId="40" fillId="18" borderId="5" xfId="33" applyFont="1" applyFill="1" applyBorder="1" applyAlignment="1" applyProtection="1">
      <alignment horizontal="left" vertical="top"/>
    </xf>
    <xf numFmtId="0" fontId="40" fillId="18" borderId="36" xfId="33" applyFont="1" applyFill="1" applyBorder="1" applyAlignment="1" applyProtection="1">
      <alignment horizontal="left" vertical="top"/>
    </xf>
    <xf numFmtId="0" fontId="12" fillId="16" borderId="27" xfId="29" applyFont="1" applyFill="1" applyBorder="1" applyAlignment="1" applyProtection="1">
      <alignment horizontal="center" vertical="center"/>
    </xf>
    <xf numFmtId="0" fontId="12" fillId="23" borderId="16" xfId="16" applyFont="1" applyFill="1" applyBorder="1" applyAlignment="1" applyProtection="1">
      <alignment horizontal="center" vertical="center"/>
    </xf>
    <xf numFmtId="0" fontId="12" fillId="23" borderId="27" xfId="3" applyFont="1" applyFill="1" applyBorder="1" applyAlignment="1" applyProtection="1">
      <alignment horizontal="left" vertical="top"/>
    </xf>
    <xf numFmtId="0" fontId="12" fillId="16" borderId="27" xfId="29" applyFont="1" applyFill="1" applyBorder="1" applyAlignment="1" applyProtection="1">
      <alignment horizontal="left" vertical="top"/>
    </xf>
    <xf numFmtId="0" fontId="12" fillId="0" borderId="23" xfId="3" applyFont="1" applyFill="1" applyBorder="1" applyAlignment="1" applyProtection="1">
      <alignment horizontal="left" vertical="top" wrapText="1"/>
    </xf>
    <xf numFmtId="174" fontId="40" fillId="0" borderId="11" xfId="38" applyNumberFormat="1" applyFont="1" applyBorder="1" applyAlignment="1">
      <alignment horizontal="left" vertical="top"/>
    </xf>
    <xf numFmtId="171" fontId="40" fillId="0" borderId="0" xfId="38" applyNumberFormat="1" applyFont="1" applyBorder="1" applyAlignment="1">
      <alignment horizontal="left" vertical="top"/>
    </xf>
    <xf numFmtId="174" fontId="40" fillId="0" borderId="18" xfId="38" applyNumberFormat="1" applyFont="1" applyBorder="1" applyAlignment="1">
      <alignment horizontal="left" vertical="top"/>
    </xf>
    <xf numFmtId="169" fontId="40" fillId="9" borderId="20" xfId="38" applyNumberFormat="1" applyFont="1" applyFill="1" applyBorder="1" applyAlignment="1">
      <alignment horizontal="left" vertical="top"/>
    </xf>
    <xf numFmtId="169" fontId="40" fillId="0" borderId="20" xfId="38" applyNumberFormat="1" applyFont="1" applyFill="1" applyBorder="1" applyAlignment="1">
      <alignment horizontal="left" vertical="top"/>
    </xf>
    <xf numFmtId="173" fontId="24" fillId="0" borderId="24" xfId="38" applyNumberFormat="1" applyFont="1" applyFill="1" applyBorder="1" applyAlignment="1">
      <alignment horizontal="left" vertical="top"/>
    </xf>
    <xf numFmtId="173" fontId="40" fillId="0" borderId="24" xfId="38" applyNumberFormat="1" applyFont="1" applyFill="1" applyBorder="1" applyAlignment="1">
      <alignment horizontal="left" vertical="top"/>
    </xf>
    <xf numFmtId="0" fontId="39" fillId="0" borderId="25" xfId="38" applyBorder="1"/>
    <xf numFmtId="173" fontId="40" fillId="0" borderId="24" xfId="33" applyNumberFormat="1" applyFont="1" applyFill="1" applyBorder="1" applyAlignment="1" applyProtection="1">
      <alignment horizontal="left" vertical="top"/>
    </xf>
    <xf numFmtId="173" fontId="40" fillId="0" borderId="39" xfId="33" applyNumberFormat="1" applyFont="1" applyFill="1" applyBorder="1" applyAlignment="1" applyProtection="1">
      <alignment horizontal="left" vertical="top"/>
    </xf>
    <xf numFmtId="173" fontId="40" fillId="0" borderId="36" xfId="38" applyNumberFormat="1" applyFont="1" applyFill="1" applyBorder="1" applyAlignment="1">
      <alignment horizontal="left" vertical="top"/>
    </xf>
    <xf numFmtId="173" fontId="40" fillId="0" borderId="39" xfId="38" applyNumberFormat="1" applyFont="1" applyFill="1" applyBorder="1" applyAlignment="1">
      <alignment horizontal="left" vertical="top"/>
    </xf>
    <xf numFmtId="0" fontId="12" fillId="0" borderId="17" xfId="16" applyFont="1" applyFill="1" applyBorder="1" applyAlignment="1" applyProtection="1">
      <alignment horizontal="center" vertical="center"/>
    </xf>
    <xf numFmtId="0" fontId="12" fillId="0" borderId="23" xfId="3" applyFont="1" applyFill="1" applyBorder="1" applyAlignment="1" applyProtection="1">
      <alignment horizontal="left" vertical="top"/>
    </xf>
    <xf numFmtId="173" fontId="40" fillId="0" borderId="0" xfId="38" applyNumberFormat="1" applyFont="1" applyFill="1" applyBorder="1" applyAlignment="1">
      <alignment horizontal="left" vertical="top"/>
    </xf>
    <xf numFmtId="173" fontId="40" fillId="0" borderId="24" xfId="38" applyNumberFormat="1" applyFont="1" applyBorder="1" applyAlignment="1">
      <alignment horizontal="left" vertical="top"/>
    </xf>
    <xf numFmtId="173" fontId="40" fillId="0" borderId="39" xfId="38" applyNumberFormat="1" applyFont="1" applyBorder="1" applyAlignment="1">
      <alignment horizontal="left" vertical="top"/>
    </xf>
    <xf numFmtId="174" fontId="40" fillId="0" borderId="20" xfId="38" applyNumberFormat="1" applyFont="1" applyFill="1" applyBorder="1" applyAlignment="1">
      <alignment horizontal="left" vertical="top"/>
    </xf>
    <xf numFmtId="174" fontId="40" fillId="0" borderId="36" xfId="38" applyNumberFormat="1" applyFont="1" applyFill="1" applyBorder="1" applyAlignment="1">
      <alignment horizontal="left" vertical="top"/>
    </xf>
    <xf numFmtId="174" fontId="40" fillId="0" borderId="24" xfId="38" applyNumberFormat="1" applyFont="1" applyFill="1" applyBorder="1" applyAlignment="1">
      <alignment horizontal="left" vertical="top"/>
    </xf>
    <xf numFmtId="174" fontId="40" fillId="0" borderId="39" xfId="38" applyNumberFormat="1" applyFont="1" applyFill="1" applyBorder="1" applyAlignment="1">
      <alignment horizontal="left" vertical="top"/>
    </xf>
    <xf numFmtId="0" fontId="40" fillId="18" borderId="0" xfId="33" applyFont="1" applyFill="1" applyBorder="1" applyAlignment="1" applyProtection="1">
      <alignment horizontal="left" vertical="center"/>
    </xf>
    <xf numFmtId="169" fontId="40" fillId="0" borderId="39" xfId="38" applyNumberFormat="1" applyFont="1" applyFill="1" applyBorder="1" applyAlignment="1">
      <alignment horizontal="left" vertical="top"/>
    </xf>
    <xf numFmtId="169" fontId="40" fillId="0" borderId="36" xfId="38" applyNumberFormat="1" applyFont="1" applyFill="1" applyBorder="1" applyAlignment="1">
      <alignment horizontal="left" vertical="top"/>
    </xf>
    <xf numFmtId="169" fontId="40" fillId="0" borderId="24" xfId="38" applyNumberFormat="1" applyFont="1" applyFill="1" applyBorder="1" applyAlignment="1">
      <alignment horizontal="left" vertical="top"/>
    </xf>
    <xf numFmtId="168" fontId="24" fillId="0" borderId="14" xfId="38" applyNumberFormat="1" applyFont="1" applyFill="1" applyBorder="1" applyAlignment="1">
      <alignment horizontal="left" vertical="top"/>
    </xf>
    <xf numFmtId="169" fontId="40" fillId="0" borderId="24" xfId="38" applyNumberFormat="1" applyFont="1" applyBorder="1" applyAlignment="1">
      <alignment horizontal="left" vertical="top"/>
    </xf>
    <xf numFmtId="168" fontId="24" fillId="0" borderId="19" xfId="38" applyNumberFormat="1" applyFont="1" applyBorder="1" applyAlignment="1">
      <alignment horizontal="left" vertical="top"/>
    </xf>
    <xf numFmtId="169" fontId="40" fillId="0" borderId="39" xfId="38" applyNumberFormat="1" applyFont="1" applyBorder="1" applyAlignment="1">
      <alignment horizontal="left" vertical="top"/>
    </xf>
    <xf numFmtId="0" fontId="24" fillId="0" borderId="14" xfId="38" applyNumberFormat="1" applyFont="1" applyFill="1" applyBorder="1" applyAlignment="1">
      <alignment horizontal="left" vertical="top"/>
    </xf>
    <xf numFmtId="174" fontId="40" fillId="0" borderId="20" xfId="38" applyNumberFormat="1" applyFont="1" applyBorder="1" applyAlignment="1">
      <alignment horizontal="left" vertical="top"/>
    </xf>
    <xf numFmtId="171" fontId="40" fillId="0" borderId="5" xfId="38" applyNumberFormat="1" applyFont="1" applyBorder="1" applyAlignment="1">
      <alignment horizontal="left" vertical="top"/>
    </xf>
    <xf numFmtId="174" fontId="40" fillId="0" borderId="8" xfId="38" applyNumberFormat="1" applyFont="1" applyBorder="1" applyAlignment="1">
      <alignment horizontal="left" vertical="top"/>
    </xf>
    <xf numFmtId="174" fontId="40" fillId="0" borderId="24" xfId="38" applyNumberFormat="1" applyFont="1" applyBorder="1" applyAlignment="1">
      <alignment horizontal="left" vertical="top"/>
    </xf>
    <xf numFmtId="0" fontId="39" fillId="9" borderId="0" xfId="38" applyFill="1"/>
    <xf numFmtId="0" fontId="39" fillId="9" borderId="25" xfId="38" applyFill="1" applyBorder="1"/>
    <xf numFmtId="0" fontId="33" fillId="9" borderId="66" xfId="38" applyFont="1" applyFill="1" applyBorder="1" applyAlignment="1">
      <alignment horizontal="center" vertical="center"/>
    </xf>
    <xf numFmtId="174" fontId="40" fillId="9" borderId="24" xfId="38" applyNumberFormat="1" applyFont="1" applyFill="1" applyBorder="1" applyAlignment="1">
      <alignment horizontal="left" vertical="top"/>
    </xf>
    <xf numFmtId="190" fontId="40" fillId="0" borderId="39" xfId="38" applyNumberFormat="1" applyFont="1" applyFill="1" applyBorder="1" applyAlignment="1">
      <alignment horizontal="left" vertical="top"/>
    </xf>
    <xf numFmtId="0" fontId="25" fillId="21" borderId="6" xfId="33" applyFont="1" applyFill="1" applyBorder="1" applyAlignment="1" applyProtection="1">
      <alignment horizontal="center" vertical="center"/>
    </xf>
    <xf numFmtId="0" fontId="25" fillId="21" borderId="6" xfId="33" applyFont="1" applyFill="1" applyBorder="1" applyAlignment="1" applyProtection="1">
      <alignment vertical="top"/>
    </xf>
    <xf numFmtId="0" fontId="24" fillId="0" borderId="15" xfId="38" applyFont="1" applyFill="1" applyBorder="1" applyAlignment="1">
      <alignment vertical="top" wrapText="1"/>
    </xf>
    <xf numFmtId="0" fontId="12" fillId="0" borderId="7" xfId="16" applyFont="1" applyFill="1" applyBorder="1" applyAlignment="1" applyProtection="1">
      <alignment horizontal="center" vertical="center"/>
      <protection locked="0"/>
    </xf>
    <xf numFmtId="173" fontId="40" fillId="0" borderId="20" xfId="38" applyNumberFormat="1" applyFont="1" applyFill="1" applyBorder="1" applyAlignment="1">
      <alignment horizontal="left" vertical="top"/>
    </xf>
    <xf numFmtId="0" fontId="40" fillId="18" borderId="38" xfId="33" applyFont="1" applyFill="1" applyBorder="1" applyAlignment="1" applyProtection="1">
      <alignment horizontal="left" vertical="center"/>
    </xf>
    <xf numFmtId="0" fontId="40" fillId="18" borderId="38" xfId="33" applyFont="1" applyFill="1" applyBorder="1" applyAlignment="1" applyProtection="1">
      <alignment horizontal="left" vertical="top"/>
    </xf>
    <xf numFmtId="0" fontId="40" fillId="18" borderId="37" xfId="33" applyFont="1" applyFill="1" applyBorder="1" applyAlignment="1" applyProtection="1">
      <alignment horizontal="left" vertical="top"/>
    </xf>
    <xf numFmtId="189" fontId="40" fillId="0" borderId="20" xfId="38" applyNumberFormat="1" applyFont="1" applyBorder="1" applyAlignment="1">
      <alignment horizontal="left" vertical="top"/>
    </xf>
    <xf numFmtId="166" fontId="40" fillId="0" borderId="8" xfId="38" applyNumberFormat="1" applyFont="1" applyBorder="1" applyAlignment="1">
      <alignment horizontal="left" vertical="top"/>
    </xf>
    <xf numFmtId="0" fontId="33" fillId="0" borderId="24" xfId="38" applyFont="1" applyBorder="1" applyAlignment="1">
      <alignment horizontal="center" vertical="center"/>
    </xf>
    <xf numFmtId="166" fontId="40" fillId="0" borderId="0" xfId="38" applyNumberFormat="1" applyFont="1" applyBorder="1" applyAlignment="1">
      <alignment horizontal="left" vertical="top"/>
    </xf>
    <xf numFmtId="166" fontId="40" fillId="0" borderId="11" xfId="38" applyNumberFormat="1" applyFont="1" applyBorder="1" applyAlignment="1">
      <alignment horizontal="left" vertical="top"/>
    </xf>
    <xf numFmtId="0" fontId="27" fillId="0" borderId="18" xfId="3" applyFont="1" applyFill="1" applyBorder="1" applyAlignment="1" applyProtection="1">
      <alignment vertical="top"/>
    </xf>
    <xf numFmtId="0" fontId="28" fillId="0" borderId="22" xfId="33" applyFont="1" applyFill="1" applyBorder="1" applyAlignment="1" applyProtection="1">
      <alignment horizontal="center" vertical="center"/>
    </xf>
    <xf numFmtId="175" fontId="40" fillId="0" borderId="20" xfId="38" applyNumberFormat="1" applyFont="1" applyFill="1" applyBorder="1" applyAlignment="1">
      <alignment horizontal="left" vertical="top"/>
    </xf>
    <xf numFmtId="175" fontId="40" fillId="0" borderId="36" xfId="38" applyNumberFormat="1" applyFont="1" applyFill="1" applyBorder="1" applyAlignment="1">
      <alignment horizontal="left" vertical="top"/>
    </xf>
    <xf numFmtId="175" fontId="40" fillId="0" borderId="24" xfId="38" applyNumberFormat="1" applyFont="1" applyFill="1" applyBorder="1" applyAlignment="1">
      <alignment horizontal="left" vertical="top"/>
    </xf>
    <xf numFmtId="175" fontId="40" fillId="0" borderId="24" xfId="38" applyNumberFormat="1" applyFont="1" applyBorder="1" applyAlignment="1">
      <alignment horizontal="left" vertical="top"/>
    </xf>
    <xf numFmtId="175" fontId="40" fillId="0" borderId="20" xfId="33" applyNumberFormat="1" applyFont="1" applyFill="1" applyBorder="1" applyAlignment="1" applyProtection="1">
      <alignment horizontal="left" vertical="top"/>
    </xf>
    <xf numFmtId="0" fontId="40" fillId="9" borderId="6" xfId="33" applyFont="1" applyFill="1" applyBorder="1" applyAlignment="1" applyProtection="1">
      <alignment horizontal="left" vertical="top"/>
    </xf>
    <xf numFmtId="0" fontId="12" fillId="9" borderId="6" xfId="3" applyFont="1" applyFill="1" applyBorder="1" applyAlignment="1" applyProtection="1">
      <alignment horizontal="left" vertical="top"/>
    </xf>
    <xf numFmtId="175" fontId="40" fillId="9" borderId="20" xfId="33" applyNumberFormat="1" applyFont="1" applyFill="1" applyBorder="1" applyAlignment="1" applyProtection="1">
      <alignment horizontal="left" vertical="top"/>
    </xf>
    <xf numFmtId="0" fontId="25" fillId="21" borderId="5" xfId="33" applyFont="1" applyFill="1" applyBorder="1" applyAlignment="1" applyProtection="1">
      <alignment horizontal="left" vertical="top"/>
    </xf>
    <xf numFmtId="175" fontId="40" fillId="9" borderId="20" xfId="38" applyNumberFormat="1" applyFont="1" applyFill="1" applyBorder="1" applyAlignment="1">
      <alignment horizontal="left" vertical="top"/>
    </xf>
    <xf numFmtId="0" fontId="13" fillId="0" borderId="0" xfId="38" applyFont="1" applyFill="1"/>
    <xf numFmtId="0" fontId="13" fillId="0" borderId="24" xfId="38" applyFont="1" applyFill="1" applyBorder="1"/>
    <xf numFmtId="0" fontId="13" fillId="0" borderId="25" xfId="38" applyFont="1" applyFill="1" applyBorder="1"/>
    <xf numFmtId="0" fontId="36" fillId="0" borderId="66" xfId="38" applyFont="1" applyFill="1" applyBorder="1" applyAlignment="1">
      <alignment horizontal="center" vertical="center"/>
    </xf>
    <xf numFmtId="175" fontId="27" fillId="0" borderId="20" xfId="38" applyNumberFormat="1" applyFont="1" applyFill="1" applyBorder="1" applyAlignment="1">
      <alignment horizontal="left" vertical="top"/>
    </xf>
    <xf numFmtId="0" fontId="40" fillId="18" borderId="0" xfId="33" applyFont="1" applyFill="1" applyBorder="1" applyAlignment="1" applyProtection="1">
      <alignment horizontal="left" vertical="top"/>
    </xf>
    <xf numFmtId="0" fontId="25" fillId="7" borderId="38" xfId="33" applyFont="1" applyFill="1" applyBorder="1" applyAlignment="1" applyProtection="1">
      <alignment horizontal="left" vertical="center"/>
    </xf>
    <xf numFmtId="0" fontId="24" fillId="16" borderId="48" xfId="29" applyFont="1" applyFill="1" applyBorder="1" applyAlignment="1" applyProtection="1">
      <alignment horizontal="left" vertical="top"/>
    </xf>
    <xf numFmtId="184" fontId="40" fillId="0" borderId="8" xfId="38" applyNumberFormat="1" applyFont="1" applyFill="1" applyBorder="1" applyAlignment="1">
      <alignment horizontal="left" vertical="top"/>
    </xf>
    <xf numFmtId="175" fontId="40" fillId="0" borderId="8" xfId="38" applyNumberFormat="1" applyFont="1" applyFill="1" applyBorder="1" applyAlignment="1">
      <alignment horizontal="left" vertical="top"/>
    </xf>
    <xf numFmtId="175" fontId="40" fillId="0" borderId="11" xfId="38" applyNumberFormat="1" applyFont="1" applyBorder="1" applyAlignment="1">
      <alignment horizontal="left" vertical="top"/>
    </xf>
    <xf numFmtId="184" fontId="40" fillId="9" borderId="18" xfId="38" applyNumberFormat="1" applyFont="1" applyFill="1" applyBorder="1" applyAlignment="1">
      <alignment horizontal="left" vertical="top"/>
    </xf>
    <xf numFmtId="0" fontId="39" fillId="0" borderId="66" xfId="38" applyFill="1" applyBorder="1"/>
    <xf numFmtId="184" fontId="40" fillId="0" borderId="36" xfId="38" applyNumberFormat="1" applyFont="1" applyBorder="1" applyAlignment="1">
      <alignment horizontal="left" vertical="top"/>
    </xf>
    <xf numFmtId="184" fontId="40" fillId="0" borderId="24" xfId="38" applyNumberFormat="1" applyFont="1" applyBorder="1" applyAlignment="1">
      <alignment horizontal="left" vertical="top"/>
    </xf>
    <xf numFmtId="184" fontId="40" fillId="0" borderId="39" xfId="38" applyNumberFormat="1" applyFont="1" applyBorder="1" applyAlignment="1">
      <alignment horizontal="left" vertical="top"/>
    </xf>
    <xf numFmtId="182" fontId="40" fillId="0" borderId="20" xfId="38" applyNumberFormat="1" applyFont="1" applyBorder="1" applyAlignment="1">
      <alignment horizontal="left" vertical="center"/>
    </xf>
    <xf numFmtId="182" fontId="40" fillId="0" borderId="20" xfId="33" applyNumberFormat="1" applyFont="1" applyFill="1" applyBorder="1" applyAlignment="1" applyProtection="1">
      <alignment horizontal="left" vertical="top"/>
    </xf>
    <xf numFmtId="182" fontId="40" fillId="0" borderId="20" xfId="38" applyNumberFormat="1" applyFont="1" applyBorder="1" applyAlignment="1">
      <alignment horizontal="left" vertical="top"/>
    </xf>
    <xf numFmtId="0" fontId="40" fillId="18" borderId="6" xfId="33" applyFont="1" applyFill="1" applyBorder="1" applyAlignment="1" applyProtection="1">
      <alignment horizontal="center" vertical="center"/>
    </xf>
    <xf numFmtId="0" fontId="40" fillId="18" borderId="15" xfId="33" applyFont="1" applyFill="1" applyBorder="1" applyAlignment="1" applyProtection="1">
      <alignment horizontal="left" vertical="top"/>
    </xf>
    <xf numFmtId="0" fontId="40" fillId="18" borderId="39" xfId="33" applyFont="1" applyFill="1" applyBorder="1" applyAlignment="1" applyProtection="1">
      <alignment horizontal="left" vertical="top"/>
    </xf>
    <xf numFmtId="0" fontId="25" fillId="21" borderId="3" xfId="33" applyFont="1" applyFill="1" applyBorder="1" applyAlignment="1" applyProtection="1">
      <alignment horizontal="left" vertical="center"/>
    </xf>
    <xf numFmtId="0" fontId="40" fillId="0" borderId="20" xfId="38" applyNumberFormat="1" applyFont="1" applyBorder="1" applyAlignment="1">
      <alignment horizontal="left" vertical="top"/>
    </xf>
    <xf numFmtId="182" fontId="40" fillId="0" borderId="20" xfId="38" applyNumberFormat="1" applyFont="1" applyFill="1" applyBorder="1" applyAlignment="1">
      <alignment horizontal="left" vertical="top"/>
    </xf>
    <xf numFmtId="0" fontId="33" fillId="9" borderId="25" xfId="38" applyFont="1" applyFill="1" applyBorder="1" applyAlignment="1">
      <alignment horizontal="center" vertical="center"/>
    </xf>
    <xf numFmtId="182" fontId="40" fillId="9" borderId="20" xfId="38" applyNumberFormat="1" applyFont="1" applyFill="1" applyBorder="1" applyAlignment="1">
      <alignment horizontal="left" vertical="top"/>
    </xf>
    <xf numFmtId="0" fontId="24" fillId="9" borderId="15" xfId="38" applyFont="1" applyFill="1" applyBorder="1" applyAlignment="1">
      <alignment vertical="top"/>
    </xf>
    <xf numFmtId="182" fontId="40" fillId="9" borderId="39" xfId="38" applyNumberFormat="1" applyFont="1" applyFill="1" applyBorder="1" applyAlignment="1">
      <alignment horizontal="left" vertical="top"/>
    </xf>
    <xf numFmtId="182" fontId="40" fillId="0" borderId="24" xfId="38" applyNumberFormat="1" applyFont="1" applyBorder="1" applyAlignment="1">
      <alignment horizontal="left" vertical="top"/>
    </xf>
    <xf numFmtId="0" fontId="24" fillId="17" borderId="6" xfId="38" applyFont="1" applyFill="1" applyBorder="1" applyAlignment="1" applyProtection="1">
      <alignment horizontal="center" vertical="center"/>
      <protection locked="0"/>
    </xf>
    <xf numFmtId="0" fontId="12" fillId="17" borderId="6" xfId="16" applyFont="1" applyFill="1" applyBorder="1" applyAlignment="1" applyProtection="1">
      <alignment horizontal="center" vertical="center"/>
      <protection locked="0"/>
    </xf>
    <xf numFmtId="182" fontId="40" fillId="0" borderId="12" xfId="33" applyNumberFormat="1" applyFont="1" applyFill="1" applyBorder="1" applyAlignment="1" applyProtection="1">
      <alignment horizontal="left" vertical="top"/>
    </xf>
    <xf numFmtId="182" fontId="40" fillId="0" borderId="18" xfId="33" applyNumberFormat="1" applyFont="1" applyFill="1" applyBorder="1" applyAlignment="1" applyProtection="1">
      <alignment horizontal="left" vertical="top"/>
    </xf>
    <xf numFmtId="182" fontId="40" fillId="0" borderId="8" xfId="33" applyNumberFormat="1" applyFont="1" applyFill="1" applyBorder="1" applyAlignment="1" applyProtection="1">
      <alignment horizontal="left" vertical="top"/>
    </xf>
    <xf numFmtId="0" fontId="33" fillId="0" borderId="25" xfId="38" applyFont="1" applyFill="1" applyBorder="1" applyAlignment="1">
      <alignment horizontal="center" vertical="center"/>
    </xf>
    <xf numFmtId="182" fontId="40" fillId="0" borderId="11" xfId="33" applyNumberFormat="1" applyFont="1" applyFill="1" applyBorder="1" applyAlignment="1" applyProtection="1">
      <alignment horizontal="left" vertical="top"/>
    </xf>
    <xf numFmtId="0" fontId="25" fillId="21" borderId="6" xfId="33" applyFont="1" applyFill="1" applyBorder="1" applyAlignment="1" applyProtection="1">
      <alignment horizontal="center" vertical="top"/>
    </xf>
    <xf numFmtId="170" fontId="40" fillId="0" borderId="12" xfId="38" applyNumberFormat="1" applyFont="1" applyBorder="1" applyAlignment="1">
      <alignment horizontal="left" vertical="top"/>
    </xf>
    <xf numFmtId="170" fontId="40" fillId="0" borderId="8" xfId="38" applyNumberFormat="1" applyFont="1" applyBorder="1" applyAlignment="1">
      <alignment horizontal="left" vertical="top"/>
    </xf>
    <xf numFmtId="170" fontId="40" fillId="0" borderId="11" xfId="38" applyNumberFormat="1" applyFont="1" applyBorder="1" applyAlignment="1">
      <alignment horizontal="left" vertical="top"/>
    </xf>
    <xf numFmtId="170" fontId="40" fillId="0" borderId="18" xfId="38" applyNumberFormat="1" applyFont="1" applyBorder="1" applyAlignment="1">
      <alignment horizontal="left" vertical="top"/>
    </xf>
    <xf numFmtId="0" fontId="2" fillId="0" borderId="0" xfId="16" applyBorder="1" applyAlignment="1" applyProtection="1">
      <alignment horizontal="center" vertical="center"/>
      <protection locked="0"/>
    </xf>
    <xf numFmtId="0" fontId="12" fillId="23" borderId="15" xfId="16" applyFont="1" applyFill="1" applyBorder="1" applyAlignment="1" applyProtection="1">
      <alignment horizontal="center" vertical="center"/>
    </xf>
    <xf numFmtId="0" fontId="12" fillId="23" borderId="15" xfId="29" applyFont="1" applyFill="1" applyBorder="1" applyAlignment="1" applyProtection="1">
      <alignment horizontal="center" vertical="center"/>
    </xf>
    <xf numFmtId="0" fontId="12" fillId="23" borderId="15" xfId="29" applyFont="1" applyFill="1" applyBorder="1" applyAlignment="1" applyProtection="1">
      <alignment vertical="top"/>
    </xf>
    <xf numFmtId="0" fontId="12" fillId="23" borderId="0" xfId="29" applyFont="1" applyFill="1" applyBorder="1" applyAlignment="1" applyProtection="1">
      <alignment vertical="top"/>
    </xf>
    <xf numFmtId="0" fontId="24" fillId="23" borderId="24" xfId="29" applyFont="1" applyFill="1" applyBorder="1" applyAlignment="1" applyProtection="1">
      <alignment horizontal="left" vertical="top"/>
    </xf>
    <xf numFmtId="0" fontId="24" fillId="23" borderId="26" xfId="29" applyFont="1" applyFill="1" applyBorder="1" applyAlignment="1" applyProtection="1">
      <alignment horizontal="left" vertical="top"/>
    </xf>
    <xf numFmtId="172" fontId="40" fillId="0" borderId="36" xfId="38" applyNumberFormat="1" applyFont="1" applyBorder="1" applyAlignment="1">
      <alignment horizontal="left" vertical="top"/>
    </xf>
    <xf numFmtId="172" fontId="40" fillId="0" borderId="24" xfId="38" applyNumberFormat="1" applyFont="1" applyBorder="1" applyAlignment="1">
      <alignment horizontal="left" vertical="top"/>
    </xf>
    <xf numFmtId="183" fontId="40" fillId="0" borderId="20" xfId="38" applyNumberFormat="1" applyFont="1" applyBorder="1" applyAlignment="1">
      <alignment horizontal="left" vertical="top"/>
    </xf>
    <xf numFmtId="0" fontId="40" fillId="18" borderId="6" xfId="33" applyFont="1" applyFill="1" applyBorder="1" applyAlignment="1" applyProtection="1">
      <alignment vertical="top"/>
    </xf>
    <xf numFmtId="0" fontId="24" fillId="23" borderId="40" xfId="29" applyFont="1" applyFill="1" applyBorder="1" applyAlignment="1" applyProtection="1">
      <alignment horizontal="left" vertical="top"/>
    </xf>
    <xf numFmtId="178" fontId="40" fillId="0" borderId="20" xfId="38" applyNumberFormat="1" applyFont="1" applyFill="1" applyBorder="1" applyAlignment="1">
      <alignment horizontal="left" vertical="top"/>
    </xf>
    <xf numFmtId="178" fontId="40" fillId="0" borderId="36" xfId="38" applyNumberFormat="1" applyFont="1" applyFill="1" applyBorder="1" applyAlignment="1">
      <alignment horizontal="left" vertical="top"/>
    </xf>
    <xf numFmtId="0" fontId="12" fillId="9" borderId="48" xfId="16" applyFont="1" applyFill="1" applyBorder="1" applyAlignment="1" applyProtection="1">
      <alignment horizontal="center" vertical="center"/>
      <protection locked="0"/>
    </xf>
    <xf numFmtId="0" fontId="12" fillId="9" borderId="44" xfId="16" applyFont="1" applyFill="1" applyBorder="1" applyAlignment="1" applyProtection="1">
      <alignment horizontal="center" vertical="center"/>
      <protection locked="0"/>
    </xf>
    <xf numFmtId="0" fontId="12" fillId="9" borderId="44" xfId="16" applyFont="1" applyFill="1" applyBorder="1" applyAlignment="1" applyProtection="1">
      <alignment horizontal="center" vertical="center"/>
    </xf>
    <xf numFmtId="0" fontId="40" fillId="9" borderId="16" xfId="33" applyFont="1" applyFill="1" applyBorder="1" applyAlignment="1" applyProtection="1">
      <alignment horizontal="left" vertical="top"/>
    </xf>
    <xf numFmtId="0" fontId="12" fillId="9" borderId="16" xfId="3" applyFont="1" applyFill="1" applyBorder="1" applyAlignment="1" applyProtection="1">
      <alignment horizontal="left" vertical="top"/>
    </xf>
    <xf numFmtId="0" fontId="40" fillId="9" borderId="40" xfId="33" applyNumberFormat="1" applyFont="1" applyFill="1" applyBorder="1" applyAlignment="1" applyProtection="1">
      <alignment horizontal="left" vertical="top"/>
    </xf>
    <xf numFmtId="178" fontId="40" fillId="0" borderId="39" xfId="38" applyNumberFormat="1" applyFont="1" applyBorder="1" applyAlignment="1">
      <alignment horizontal="left" vertical="top"/>
    </xf>
    <xf numFmtId="178" fontId="40" fillId="0" borderId="20" xfId="38" applyNumberFormat="1" applyFont="1" applyBorder="1" applyAlignment="1">
      <alignment horizontal="left" vertical="top"/>
    </xf>
    <xf numFmtId="0" fontId="33" fillId="9" borderId="57" xfId="38" applyFont="1" applyFill="1" applyBorder="1" applyAlignment="1">
      <alignment horizontal="center" vertical="center"/>
    </xf>
    <xf numFmtId="178" fontId="40" fillId="9" borderId="20" xfId="38" applyNumberFormat="1" applyFont="1" applyFill="1" applyBorder="1" applyAlignment="1">
      <alignment horizontal="left" vertical="top"/>
    </xf>
    <xf numFmtId="178" fontId="40" fillId="0" borderId="36" xfId="38" applyNumberFormat="1" applyFont="1" applyBorder="1" applyAlignment="1">
      <alignment horizontal="left" vertical="top"/>
    </xf>
    <xf numFmtId="0" fontId="12" fillId="9" borderId="17" xfId="3" applyFont="1" applyFill="1" applyBorder="1" applyAlignment="1" applyProtection="1">
      <alignment horizontal="left" vertical="top"/>
    </xf>
    <xf numFmtId="178" fontId="40" fillId="9" borderId="36" xfId="38" applyNumberFormat="1" applyFont="1" applyFill="1" applyBorder="1" applyAlignment="1">
      <alignment horizontal="left" vertical="top"/>
    </xf>
    <xf numFmtId="178" fontId="40" fillId="0" borderId="24" xfId="38" applyNumberFormat="1" applyFont="1" applyBorder="1" applyAlignment="1">
      <alignment horizontal="left" vertical="top"/>
    </xf>
    <xf numFmtId="0" fontId="12" fillId="9" borderId="19" xfId="3" applyFont="1" applyFill="1" applyBorder="1" applyAlignment="1" applyProtection="1">
      <alignment horizontal="left" vertical="top" wrapText="1"/>
    </xf>
    <xf numFmtId="178" fontId="40" fillId="9" borderId="39" xfId="38" applyNumberFormat="1" applyFont="1" applyFill="1" applyBorder="1" applyAlignment="1">
      <alignment horizontal="left" vertical="top"/>
    </xf>
    <xf numFmtId="178" fontId="40" fillId="9" borderId="24" xfId="38" applyNumberFormat="1" applyFont="1" applyFill="1" applyBorder="1" applyAlignment="1">
      <alignment horizontal="left" vertical="top"/>
    </xf>
    <xf numFmtId="0" fontId="39" fillId="0" borderId="31" xfId="38" applyFill="1" applyBorder="1"/>
    <xf numFmtId="0" fontId="33" fillId="0" borderId="29" xfId="38" applyFont="1" applyBorder="1" applyAlignment="1">
      <alignment horizontal="center" vertical="center"/>
    </xf>
    <xf numFmtId="0" fontId="25" fillId="7" borderId="3" xfId="33" applyFont="1" applyFill="1" applyBorder="1" applyAlignment="1" applyProtection="1">
      <alignment horizontal="center" vertical="center"/>
    </xf>
    <xf numFmtId="0" fontId="25" fillId="7" borderId="3" xfId="33" applyFont="1" applyFill="1" applyBorder="1" applyAlignment="1" applyProtection="1">
      <alignment horizontal="center" vertical="top"/>
    </xf>
    <xf numFmtId="0" fontId="47" fillId="19" borderId="44" xfId="38" applyFont="1" applyFill="1" applyBorder="1" applyAlignment="1">
      <alignment horizontal="center" vertical="center"/>
    </xf>
    <xf numFmtId="0" fontId="40" fillId="19" borderId="44" xfId="38" applyFont="1" applyFill="1" applyBorder="1" applyAlignment="1">
      <alignment horizontal="center" vertical="center"/>
    </xf>
    <xf numFmtId="0" fontId="40" fillId="19" borderId="22" xfId="38" applyFont="1" applyFill="1" applyBorder="1" applyAlignment="1">
      <alignment horizontal="center" vertical="center"/>
    </xf>
    <xf numFmtId="0" fontId="35" fillId="0" borderId="0" xfId="38" applyFont="1"/>
    <xf numFmtId="0" fontId="35" fillId="0" borderId="0" xfId="38" applyFont="1" applyBorder="1"/>
    <xf numFmtId="0" fontId="35" fillId="0" borderId="5" xfId="38" applyFont="1" applyBorder="1"/>
    <xf numFmtId="0" fontId="35" fillId="0" borderId="8" xfId="38" applyFont="1" applyBorder="1"/>
    <xf numFmtId="0" fontId="35" fillId="0" borderId="11" xfId="38" applyFont="1" applyBorder="1"/>
    <xf numFmtId="0" fontId="35" fillId="0" borderId="0" xfId="38" applyFont="1" applyFill="1"/>
    <xf numFmtId="0" fontId="35" fillId="0" borderId="0" xfId="38" applyFont="1" applyFill="1" applyBorder="1"/>
    <xf numFmtId="0" fontId="35" fillId="0" borderId="15" xfId="38" applyFont="1" applyBorder="1"/>
    <xf numFmtId="0" fontId="12" fillId="0" borderId="6" xfId="3" applyFont="1" applyFill="1" applyBorder="1" applyAlignment="1" applyProtection="1">
      <alignment horizontal="left" vertical="top" wrapText="1"/>
    </xf>
    <xf numFmtId="0" fontId="12" fillId="0" borderId="17" xfId="3" applyFont="1" applyFill="1" applyBorder="1" applyAlignment="1" applyProtection="1">
      <alignment horizontal="left" vertical="top" wrapText="1"/>
    </xf>
    <xf numFmtId="0" fontId="12" fillId="0" borderId="5" xfId="3" applyFont="1" applyFill="1" applyBorder="1" applyAlignment="1" applyProtection="1">
      <alignment horizontal="left" vertical="top"/>
    </xf>
    <xf numFmtId="0" fontId="12" fillId="0" borderId="10" xfId="3" applyFont="1" applyFill="1" applyBorder="1" applyAlignment="1" applyProtection="1">
      <alignment horizontal="left" vertical="top"/>
    </xf>
    <xf numFmtId="0" fontId="12" fillId="0" borderId="5" xfId="3" applyFont="1" applyFill="1" applyBorder="1" applyAlignment="1" applyProtection="1">
      <alignment horizontal="left" vertical="top" wrapText="1"/>
    </xf>
    <xf numFmtId="0" fontId="12" fillId="0" borderId="0" xfId="3" applyFont="1" applyFill="1" applyBorder="1" applyAlignment="1" applyProtection="1">
      <alignment horizontal="left" vertical="top" wrapText="1"/>
    </xf>
    <xf numFmtId="0" fontId="12" fillId="0" borderId="15" xfId="3" applyFont="1" applyFill="1" applyBorder="1" applyAlignment="1" applyProtection="1">
      <alignment horizontal="left" vertical="top" wrapText="1"/>
    </xf>
    <xf numFmtId="0" fontId="12" fillId="0" borderId="45" xfId="16" applyFont="1" applyFill="1" applyBorder="1" applyAlignment="1" applyProtection="1">
      <alignment horizontal="center" vertical="center"/>
      <protection locked="0"/>
    </xf>
    <xf numFmtId="0" fontId="40" fillId="19" borderId="20" xfId="33" applyFont="1" applyFill="1" applyBorder="1" applyAlignment="1" applyProtection="1">
      <alignment horizontal="left" vertical="top"/>
    </xf>
    <xf numFmtId="0" fontId="40" fillId="19" borderId="6" xfId="33" applyFont="1" applyFill="1" applyBorder="1" applyAlignment="1" applyProtection="1">
      <alignment horizontal="left" vertical="top"/>
    </xf>
    <xf numFmtId="0" fontId="12" fillId="0" borderId="6" xfId="3" applyFont="1" applyFill="1" applyBorder="1" applyAlignment="1" applyProtection="1">
      <alignment vertical="top"/>
    </xf>
    <xf numFmtId="0" fontId="12" fillId="0" borderId="0" xfId="3" applyFont="1" applyFill="1" applyBorder="1" applyAlignment="1" applyProtection="1">
      <alignment horizontal="left" vertical="top"/>
    </xf>
    <xf numFmtId="0" fontId="27" fillId="0" borderId="5" xfId="3" applyFont="1" applyFill="1" applyBorder="1" applyAlignment="1" applyProtection="1">
      <alignment horizontal="left" vertical="top" wrapText="1"/>
    </xf>
    <xf numFmtId="0" fontId="39" fillId="0" borderId="30" xfId="38" applyBorder="1"/>
    <xf numFmtId="0" fontId="39" fillId="0" borderId="61" xfId="38" applyBorder="1"/>
    <xf numFmtId="0" fontId="38" fillId="0" borderId="63" xfId="38" applyFont="1" applyBorder="1" applyAlignment="1">
      <alignment horizontal="center" vertical="center"/>
    </xf>
    <xf numFmtId="0" fontId="38" fillId="0" borderId="49" xfId="38" applyFont="1" applyBorder="1" applyAlignment="1">
      <alignment horizontal="center" vertical="center"/>
    </xf>
    <xf numFmtId="0" fontId="39" fillId="0" borderId="71" xfId="38" applyBorder="1"/>
    <xf numFmtId="0" fontId="39" fillId="0" borderId="37" xfId="38" applyBorder="1"/>
    <xf numFmtId="0" fontId="39" fillId="0" borderId="42" xfId="38" applyBorder="1"/>
    <xf numFmtId="0" fontId="39" fillId="0" borderId="38" xfId="38" applyBorder="1"/>
    <xf numFmtId="0" fontId="49" fillId="0" borderId="38" xfId="38" applyFont="1" applyBorder="1"/>
    <xf numFmtId="0" fontId="39" fillId="0" borderId="31" xfId="38" applyBorder="1"/>
    <xf numFmtId="0" fontId="40" fillId="0" borderId="39" xfId="38" applyNumberFormat="1" applyFont="1" applyFill="1" applyBorder="1" applyAlignment="1">
      <alignment horizontal="left" vertical="top"/>
    </xf>
    <xf numFmtId="0" fontId="40" fillId="17" borderId="21" xfId="33" applyFont="1" applyFill="1" applyBorder="1" applyAlignment="1" applyProtection="1">
      <alignment horizontal="left" vertical="center"/>
    </xf>
    <xf numFmtId="0" fontId="40" fillId="0" borderId="15" xfId="38" applyNumberFormat="1" applyFont="1" applyFill="1" applyBorder="1" applyAlignment="1">
      <alignment horizontal="left" vertical="top"/>
    </xf>
    <xf numFmtId="0" fontId="40" fillId="0" borderId="24" xfId="38" applyNumberFormat="1" applyFont="1" applyFill="1" applyBorder="1" applyAlignment="1">
      <alignment horizontal="left" vertical="top"/>
    </xf>
    <xf numFmtId="0" fontId="33" fillId="0" borderId="25" xfId="38" applyFont="1" applyBorder="1" applyAlignment="1">
      <alignment horizontal="center" vertical="center"/>
    </xf>
    <xf numFmtId="0" fontId="40" fillId="0" borderId="20" xfId="38" applyNumberFormat="1" applyFont="1" applyFill="1" applyBorder="1" applyAlignment="1">
      <alignment horizontal="left" vertical="top"/>
    </xf>
    <xf numFmtId="0" fontId="24" fillId="0" borderId="10" xfId="38" applyFont="1" applyFill="1" applyBorder="1" applyAlignment="1">
      <alignment vertical="top"/>
    </xf>
    <xf numFmtId="0" fontId="40" fillId="19" borderId="21" xfId="33" applyFont="1" applyFill="1" applyBorder="1" applyAlignment="1" applyProtection="1">
      <alignment horizontal="left" vertical="center"/>
    </xf>
    <xf numFmtId="0" fontId="39" fillId="0" borderId="56" xfId="38" applyFill="1" applyBorder="1"/>
    <xf numFmtId="0" fontId="50" fillId="0" borderId="12" xfId="33" applyFont="1" applyFill="1" applyBorder="1" applyAlignment="1" applyProtection="1">
      <alignment horizontal="center" vertical="center"/>
    </xf>
    <xf numFmtId="0" fontId="50" fillId="0" borderId="4" xfId="33" applyFont="1" applyFill="1" applyBorder="1" applyAlignment="1" applyProtection="1">
      <alignment horizontal="center" vertical="center"/>
    </xf>
    <xf numFmtId="0" fontId="40" fillId="18" borderId="21" xfId="33" applyFont="1" applyFill="1" applyBorder="1" applyAlignment="1" applyProtection="1">
      <alignment horizontal="left" vertical="center"/>
    </xf>
    <xf numFmtId="0" fontId="25" fillId="21" borderId="21" xfId="33" applyFont="1" applyFill="1" applyBorder="1" applyAlignment="1" applyProtection="1">
      <alignment horizontal="left" vertical="center"/>
    </xf>
    <xf numFmtId="0" fontId="12" fillId="0" borderId="15" xfId="3" applyFont="1" applyFill="1" applyBorder="1" applyAlignment="1" applyProtection="1">
      <alignment vertical="justify"/>
    </xf>
    <xf numFmtId="182" fontId="40" fillId="0" borderId="15" xfId="38" applyNumberFormat="1" applyFont="1" applyFill="1" applyBorder="1" applyAlignment="1">
      <alignment horizontal="left" vertical="top"/>
    </xf>
    <xf numFmtId="0" fontId="40" fillId="17" borderId="68" xfId="33" applyFont="1" applyFill="1" applyBorder="1" applyAlignment="1" applyProtection="1">
      <alignment horizontal="left" vertical="center"/>
    </xf>
    <xf numFmtId="0" fontId="39" fillId="0" borderId="12" xfId="38" applyFill="1" applyBorder="1" applyAlignment="1">
      <alignment vertical="center"/>
    </xf>
    <xf numFmtId="0" fontId="39" fillId="0" borderId="4" xfId="38" applyFill="1" applyBorder="1" applyAlignment="1">
      <alignment horizontal="center" vertical="center"/>
    </xf>
    <xf numFmtId="182" fontId="40" fillId="0" borderId="39" xfId="38" applyNumberFormat="1" applyFont="1" applyFill="1" applyBorder="1" applyAlignment="1">
      <alignment horizontal="left" vertical="top"/>
    </xf>
    <xf numFmtId="0" fontId="25" fillId="20" borderId="21" xfId="33" applyFont="1" applyFill="1" applyBorder="1" applyAlignment="1" applyProtection="1">
      <alignment horizontal="left" vertical="center"/>
    </xf>
    <xf numFmtId="0" fontId="25" fillId="7" borderId="33" xfId="33" applyFont="1" applyFill="1" applyBorder="1" applyAlignment="1" applyProtection="1">
      <alignment horizontal="left" vertical="center"/>
    </xf>
    <xf numFmtId="0" fontId="25" fillId="7" borderId="0" xfId="33" applyFont="1" applyFill="1" applyBorder="1" applyAlignment="1" applyProtection="1">
      <alignment horizontal="left" vertical="center"/>
    </xf>
    <xf numFmtId="0" fontId="39" fillId="0" borderId="57" xfId="38" applyFill="1" applyBorder="1" applyAlignment="1">
      <alignment horizontal="center"/>
    </xf>
    <xf numFmtId="0" fontId="12" fillId="0" borderId="44" xfId="16" applyFont="1" applyFill="1" applyBorder="1" applyAlignment="1" applyProtection="1">
      <alignment horizontal="center" vertical="center"/>
      <protection locked="0"/>
    </xf>
    <xf numFmtId="170" fontId="40" fillId="0" borderId="40" xfId="38" applyNumberFormat="1" applyFont="1" applyBorder="1" applyAlignment="1">
      <alignment horizontal="left" vertical="top"/>
    </xf>
    <xf numFmtId="170" fontId="40" fillId="0" borderId="24" xfId="38" applyNumberFormat="1" applyFont="1" applyBorder="1" applyAlignment="1">
      <alignment horizontal="left" vertical="top"/>
    </xf>
    <xf numFmtId="0" fontId="12" fillId="0" borderId="6" xfId="3" applyFont="1" applyFill="1" applyBorder="1" applyAlignment="1" applyProtection="1">
      <alignment horizontal="right" vertical="top"/>
    </xf>
    <xf numFmtId="170" fontId="40" fillId="0" borderId="20" xfId="38" applyNumberFormat="1" applyFont="1" applyFill="1" applyBorder="1" applyAlignment="1">
      <alignment horizontal="left" vertical="top"/>
    </xf>
    <xf numFmtId="170" fontId="40" fillId="0" borderId="39" xfId="38" applyNumberFormat="1" applyFont="1" applyBorder="1" applyAlignment="1">
      <alignment horizontal="left" vertical="top"/>
    </xf>
    <xf numFmtId="191" fontId="40" fillId="0" borderId="36" xfId="38" applyNumberFormat="1" applyFont="1" applyFill="1" applyBorder="1" applyAlignment="1">
      <alignment horizontal="left" vertical="top"/>
    </xf>
    <xf numFmtId="191" fontId="40" fillId="0" borderId="24" xfId="38" applyNumberFormat="1" applyFont="1" applyFill="1" applyBorder="1" applyAlignment="1">
      <alignment horizontal="left" vertical="top"/>
    </xf>
    <xf numFmtId="170" fontId="40" fillId="0" borderId="39" xfId="38" applyNumberFormat="1" applyFont="1" applyFill="1" applyBorder="1" applyAlignment="1">
      <alignment horizontal="left" vertical="top"/>
    </xf>
    <xf numFmtId="0" fontId="39" fillId="0" borderId="59" xfId="38" applyFill="1" applyBorder="1" applyAlignment="1">
      <alignment horizontal="center"/>
    </xf>
    <xf numFmtId="0" fontId="40" fillId="17" borderId="25" xfId="33" applyFont="1" applyFill="1" applyBorder="1" applyAlignment="1" applyProtection="1">
      <alignment horizontal="left" vertical="center"/>
    </xf>
    <xf numFmtId="0" fontId="40" fillId="17" borderId="0" xfId="33" applyFont="1" applyFill="1" applyBorder="1" applyAlignment="1" applyProtection="1">
      <alignment horizontal="left" vertical="center"/>
    </xf>
    <xf numFmtId="0" fontId="40" fillId="17" borderId="0" xfId="33" applyFont="1" applyFill="1" applyBorder="1" applyAlignment="1" applyProtection="1">
      <alignment horizontal="left" vertical="top"/>
    </xf>
    <xf numFmtId="0" fontId="40" fillId="17" borderId="24" xfId="33" applyFont="1" applyFill="1" applyBorder="1" applyAlignment="1" applyProtection="1">
      <alignment horizontal="left" vertical="top"/>
    </xf>
    <xf numFmtId="0" fontId="40" fillId="21" borderId="21" xfId="33" applyFont="1" applyFill="1" applyBorder="1" applyAlignment="1" applyProtection="1">
      <alignment horizontal="left" vertical="center"/>
    </xf>
    <xf numFmtId="0" fontId="40" fillId="21" borderId="6" xfId="33" applyFont="1" applyFill="1" applyBorder="1" applyAlignment="1" applyProtection="1">
      <alignment horizontal="left" vertical="center"/>
    </xf>
    <xf numFmtId="0" fontId="40" fillId="21" borderId="6" xfId="33" applyFont="1" applyFill="1" applyBorder="1" applyAlignment="1" applyProtection="1">
      <alignment horizontal="left" vertical="top"/>
    </xf>
    <xf numFmtId="0" fontId="27" fillId="0" borderId="5" xfId="3" applyFont="1" applyFill="1" applyBorder="1" applyAlignment="1" applyProtection="1">
      <alignment vertical="top"/>
    </xf>
    <xf numFmtId="170" fontId="40" fillId="0" borderId="36" xfId="38" applyNumberFormat="1" applyFont="1" applyFill="1" applyBorder="1" applyAlignment="1">
      <alignment horizontal="left" vertical="top"/>
    </xf>
    <xf numFmtId="170" fontId="40" fillId="0" borderId="24" xfId="38" applyNumberFormat="1" applyFont="1" applyFill="1" applyBorder="1" applyAlignment="1">
      <alignment horizontal="left" vertical="top"/>
    </xf>
    <xf numFmtId="0" fontId="40" fillId="19" borderId="21" xfId="33" applyFont="1" applyFill="1" applyBorder="1" applyAlignment="1" applyProtection="1">
      <alignment horizontal="left" vertical="top"/>
    </xf>
    <xf numFmtId="0" fontId="25" fillId="21" borderId="21" xfId="33" applyFont="1" applyFill="1" applyBorder="1" applyAlignment="1" applyProtection="1">
      <alignment horizontal="left" vertical="top"/>
    </xf>
    <xf numFmtId="0" fontId="31" fillId="7" borderId="33" xfId="33" applyFont="1" applyFill="1" applyBorder="1" applyAlignment="1" applyProtection="1">
      <alignment horizontal="left" vertical="top"/>
    </xf>
    <xf numFmtId="0" fontId="31" fillId="7" borderId="3" xfId="33" applyFont="1" applyFill="1" applyBorder="1" applyAlignment="1" applyProtection="1">
      <alignment horizontal="left" vertical="top"/>
    </xf>
    <xf numFmtId="0" fontId="30" fillId="0" borderId="0" xfId="38" applyFont="1"/>
    <xf numFmtId="192" fontId="40" fillId="18" borderId="25" xfId="38" applyNumberFormat="1" applyFont="1" applyFill="1" applyBorder="1" applyAlignment="1">
      <alignment horizontal="left" vertical="top"/>
    </xf>
    <xf numFmtId="192" fontId="40" fillId="18" borderId="6" xfId="38" applyNumberFormat="1" applyFont="1" applyFill="1" applyBorder="1" applyAlignment="1">
      <alignment horizontal="left" vertical="top"/>
    </xf>
    <xf numFmtId="192" fontId="40" fillId="18" borderId="20" xfId="38" applyNumberFormat="1" applyFont="1" applyFill="1" applyBorder="1" applyAlignment="1">
      <alignment horizontal="left" vertical="top"/>
    </xf>
    <xf numFmtId="0" fontId="12" fillId="0" borderId="5" xfId="3" applyFont="1" applyFill="1" applyBorder="1" applyAlignment="1" applyProtection="1">
      <alignment horizontal="left" vertical="top" wrapText="1"/>
    </xf>
    <xf numFmtId="0" fontId="12" fillId="0" borderId="0" xfId="3" applyFont="1" applyFill="1" applyBorder="1" applyAlignment="1" applyProtection="1">
      <alignment horizontal="left" vertical="top" wrapText="1"/>
    </xf>
    <xf numFmtId="0" fontId="12" fillId="0" borderId="0" xfId="3" applyFont="1" applyFill="1" applyBorder="1" applyAlignment="1" applyProtection="1">
      <alignment horizontal="left" vertical="justify"/>
    </xf>
    <xf numFmtId="0" fontId="12" fillId="0" borderId="6" xfId="3" applyFont="1" applyFill="1" applyBorder="1" applyAlignment="1" applyProtection="1">
      <alignment horizontal="left" vertical="top" wrapText="1"/>
    </xf>
    <xf numFmtId="0" fontId="12" fillId="0" borderId="17" xfId="3" applyFont="1" applyFill="1" applyBorder="1" applyAlignment="1" applyProtection="1">
      <alignment horizontal="left" vertical="top" wrapText="1"/>
    </xf>
    <xf numFmtId="0" fontId="27" fillId="0" borderId="5" xfId="3" applyFont="1" applyFill="1" applyBorder="1" applyAlignment="1" applyProtection="1">
      <alignment horizontal="left" vertical="top" wrapText="1"/>
    </xf>
    <xf numFmtId="0" fontId="12" fillId="0" borderId="0" xfId="3" applyFont="1" applyFill="1" applyBorder="1" applyAlignment="1" applyProtection="1">
      <alignment horizontal="left" vertical="top"/>
    </xf>
    <xf numFmtId="0" fontId="12" fillId="0" borderId="15" xfId="3" applyFont="1" applyFill="1" applyBorder="1" applyAlignment="1" applyProtection="1">
      <alignment horizontal="left" vertical="top" wrapText="1"/>
    </xf>
    <xf numFmtId="0" fontId="12" fillId="0" borderId="19" xfId="3" applyFont="1" applyFill="1" applyBorder="1" applyAlignment="1" applyProtection="1">
      <alignment horizontal="left" vertical="top" wrapText="1"/>
    </xf>
    <xf numFmtId="0" fontId="12" fillId="9" borderId="6" xfId="3" applyFont="1" applyFill="1" applyBorder="1" applyAlignment="1" applyProtection="1">
      <alignment horizontal="left" vertical="top" wrapText="1"/>
    </xf>
    <xf numFmtId="0" fontId="12" fillId="0" borderId="6" xfId="3" applyFont="1" applyFill="1" applyBorder="1" applyAlignment="1" applyProtection="1">
      <alignment vertical="top"/>
    </xf>
    <xf numFmtId="0" fontId="25" fillId="21" borderId="34" xfId="33" applyFont="1" applyFill="1" applyBorder="1" applyAlignment="1" applyProtection="1">
      <alignment horizontal="left" vertical="top"/>
    </xf>
    <xf numFmtId="0" fontId="25" fillId="21" borderId="3" xfId="33" applyFont="1" applyFill="1" applyBorder="1" applyAlignment="1" applyProtection="1">
      <alignment horizontal="left" vertical="top"/>
    </xf>
    <xf numFmtId="0" fontId="40" fillId="19" borderId="20" xfId="33" applyFont="1" applyFill="1" applyBorder="1" applyAlignment="1" applyProtection="1">
      <alignment horizontal="left" vertical="top"/>
    </xf>
    <xf numFmtId="0" fontId="40" fillId="19" borderId="6" xfId="33" applyFont="1" applyFill="1" applyBorder="1" applyAlignment="1" applyProtection="1">
      <alignment horizontal="left" vertical="top"/>
    </xf>
    <xf numFmtId="0" fontId="12" fillId="0" borderId="5" xfId="3" applyFont="1" applyFill="1" applyBorder="1" applyAlignment="1" applyProtection="1">
      <alignment horizontal="left" vertical="top"/>
    </xf>
    <xf numFmtId="0" fontId="12" fillId="0" borderId="10" xfId="3" applyFont="1" applyFill="1" applyBorder="1" applyAlignment="1" applyProtection="1">
      <alignment horizontal="left" vertical="top"/>
    </xf>
    <xf numFmtId="0" fontId="24" fillId="0" borderId="0" xfId="33" applyFont="1" applyFill="1" applyBorder="1" applyAlignment="1" applyProtection="1">
      <alignment horizontal="left" vertical="top"/>
    </xf>
    <xf numFmtId="0" fontId="12" fillId="0" borderId="14" xfId="3" applyFont="1" applyFill="1" applyBorder="1" applyAlignment="1" applyProtection="1">
      <alignment horizontal="left" vertical="top"/>
    </xf>
    <xf numFmtId="192" fontId="40" fillId="18" borderId="38" xfId="38" applyNumberFormat="1" applyFont="1" applyFill="1" applyBorder="1" applyAlignment="1">
      <alignment horizontal="left" vertical="top"/>
    </xf>
    <xf numFmtId="0" fontId="47" fillId="19" borderId="58" xfId="38" applyFont="1" applyFill="1" applyBorder="1" applyAlignment="1">
      <alignment horizontal="center" vertical="center"/>
    </xf>
    <xf numFmtId="0" fontId="30" fillId="0" borderId="62" xfId="38" applyFont="1" applyBorder="1"/>
    <xf numFmtId="0" fontId="40" fillId="19" borderId="54" xfId="38" applyFont="1" applyFill="1" applyBorder="1" applyAlignment="1">
      <alignment horizontal="center" vertical="center"/>
    </xf>
    <xf numFmtId="0" fontId="40" fillId="19" borderId="40" xfId="38" applyFont="1" applyFill="1" applyBorder="1" applyAlignment="1">
      <alignment horizontal="center" vertical="center"/>
    </xf>
    <xf numFmtId="0" fontId="40" fillId="19" borderId="65" xfId="38" applyFont="1" applyFill="1" applyBorder="1" applyAlignment="1">
      <alignment horizontal="center" vertical="center"/>
    </xf>
    <xf numFmtId="0" fontId="40" fillId="17" borderId="69" xfId="33" applyFont="1" applyFill="1" applyBorder="1" applyAlignment="1" applyProtection="1">
      <alignment horizontal="left" vertical="top"/>
    </xf>
    <xf numFmtId="0" fontId="12" fillId="0" borderId="0" xfId="3" applyFont="1" applyFill="1" applyBorder="1" applyAlignment="1" applyProtection="1">
      <alignment horizontal="left" vertical="top" wrapText="1"/>
    </xf>
    <xf numFmtId="0" fontId="12" fillId="0" borderId="0" xfId="3" applyFont="1" applyFill="1" applyBorder="1" applyAlignment="1" applyProtection="1">
      <alignment horizontal="left" vertical="top"/>
    </xf>
    <xf numFmtId="0" fontId="12" fillId="0" borderId="6" xfId="3" applyFont="1" applyFill="1" applyBorder="1" applyAlignment="1" applyProtection="1">
      <alignment vertical="top"/>
    </xf>
    <xf numFmtId="0" fontId="12" fillId="0" borderId="17" xfId="3" applyFont="1" applyFill="1" applyBorder="1" applyAlignment="1" applyProtection="1">
      <alignment vertical="top"/>
    </xf>
    <xf numFmtId="0" fontId="33" fillId="0" borderId="39" xfId="38" applyFont="1" applyBorder="1" applyAlignment="1">
      <alignment horizontal="center" vertical="center" wrapText="1"/>
    </xf>
    <xf numFmtId="0" fontId="12" fillId="0" borderId="0" xfId="3" applyFont="1" applyFill="1" applyBorder="1" applyAlignment="1" applyProtection="1">
      <alignment horizontal="left" vertical="top" wrapText="1"/>
    </xf>
    <xf numFmtId="0" fontId="40" fillId="19" borderId="20" xfId="33" applyFont="1" applyFill="1" applyBorder="1" applyAlignment="1" applyProtection="1">
      <alignment horizontal="left" vertical="top"/>
    </xf>
    <xf numFmtId="0" fontId="40" fillId="19" borderId="6" xfId="33" applyFont="1" applyFill="1" applyBorder="1" applyAlignment="1" applyProtection="1">
      <alignment horizontal="left" vertical="top"/>
    </xf>
    <xf numFmtId="0" fontId="12" fillId="0" borderId="0" xfId="3" applyFont="1" applyFill="1" applyBorder="1" applyAlignment="1" applyProtection="1">
      <alignment horizontal="left" vertical="top"/>
    </xf>
    <xf numFmtId="0" fontId="12" fillId="0" borderId="4" xfId="16" applyFont="1" applyFill="1" applyBorder="1" applyAlignment="1" applyProtection="1">
      <alignment horizontal="center" vertical="center"/>
    </xf>
    <xf numFmtId="178" fontId="27" fillId="0" borderId="39" xfId="0" applyNumberFormat="1" applyFont="1" applyBorder="1" applyAlignment="1">
      <alignment horizontal="left" vertical="top"/>
    </xf>
    <xf numFmtId="0" fontId="12" fillId="0" borderId="6" xfId="3" applyFont="1" applyBorder="1" applyAlignment="1">
      <alignment horizontal="left" vertical="top"/>
    </xf>
    <xf numFmtId="0" fontId="12" fillId="0" borderId="4" xfId="16" applyFont="1" applyBorder="1" applyAlignment="1">
      <alignment horizontal="center" vertical="center"/>
    </xf>
    <xf numFmtId="0" fontId="12" fillId="0" borderId="4" xfId="16" applyFont="1" applyBorder="1" applyAlignment="1" applyProtection="1">
      <alignment horizontal="center" vertical="center"/>
      <protection locked="0"/>
    </xf>
    <xf numFmtId="0" fontId="12" fillId="0" borderId="12" xfId="16" applyFont="1" applyBorder="1" applyAlignment="1" applyProtection="1">
      <alignment horizontal="center" vertical="center"/>
      <protection locked="0"/>
    </xf>
    <xf numFmtId="0" fontId="33" fillId="0" borderId="56" xfId="0" applyFont="1" applyBorder="1" applyAlignment="1" applyProtection="1">
      <alignment horizontal="center" vertical="center"/>
      <protection locked="0"/>
    </xf>
    <xf numFmtId="178" fontId="27" fillId="0" borderId="20" xfId="0" applyNumberFormat="1" applyFont="1" applyBorder="1" applyAlignment="1">
      <alignment horizontal="left" vertical="top"/>
    </xf>
    <xf numFmtId="0" fontId="12" fillId="0" borderId="16" xfId="3" applyFont="1" applyBorder="1" applyAlignment="1">
      <alignment horizontal="left" vertical="top"/>
    </xf>
    <xf numFmtId="0" fontId="33" fillId="0" borderId="57" xfId="0" applyFont="1" applyBorder="1" applyAlignment="1" applyProtection="1">
      <alignment horizontal="center" vertical="center"/>
      <protection locked="0"/>
    </xf>
    <xf numFmtId="178" fontId="23" fillId="0" borderId="36" xfId="0" applyNumberFormat="1" applyFont="1" applyBorder="1" applyAlignment="1">
      <alignment horizontal="left" vertical="top"/>
    </xf>
    <xf numFmtId="0" fontId="12" fillId="0" borderId="15" xfId="3" applyFont="1" applyBorder="1" applyAlignment="1">
      <alignment horizontal="left" vertical="top"/>
    </xf>
    <xf numFmtId="0" fontId="12" fillId="0" borderId="19" xfId="3" applyFont="1" applyBorder="1" applyAlignment="1">
      <alignment horizontal="left" vertical="top"/>
    </xf>
    <xf numFmtId="0" fontId="12" fillId="0" borderId="22" xfId="16" applyFont="1" applyBorder="1" applyAlignment="1">
      <alignment horizontal="center" vertical="center"/>
    </xf>
    <xf numFmtId="0" fontId="23" fillId="0" borderId="20" xfId="0" applyFont="1" applyBorder="1" applyAlignment="1">
      <alignment horizontal="left" vertical="top"/>
    </xf>
    <xf numFmtId="0" fontId="12" fillId="0" borderId="6" xfId="3" applyFont="1" applyBorder="1" applyAlignment="1">
      <alignment horizontal="left" vertical="top"/>
    </xf>
    <xf numFmtId="0" fontId="33" fillId="0" borderId="59" xfId="0" applyFont="1" applyBorder="1" applyAlignment="1" applyProtection="1">
      <alignment horizontal="center" vertical="center"/>
      <protection locked="0"/>
    </xf>
    <xf numFmtId="0" fontId="0" fillId="0" borderId="15" xfId="0" applyBorder="1"/>
    <xf numFmtId="0" fontId="19" fillId="0" borderId="14" xfId="0" applyFont="1" applyBorder="1" applyAlignment="1">
      <alignment vertical="top"/>
    </xf>
    <xf numFmtId="171" fontId="23" fillId="0" borderId="0" xfId="0" applyNumberFormat="1" applyFont="1" applyAlignment="1">
      <alignment horizontal="left" vertical="top"/>
    </xf>
    <xf numFmtId="0" fontId="12" fillId="0" borderId="6" xfId="3" applyFont="1" applyBorder="1" applyAlignment="1">
      <alignment horizontal="left" vertical="justify"/>
    </xf>
    <xf numFmtId="169" fontId="23" fillId="0" borderId="24" xfId="0" applyNumberFormat="1" applyFont="1" applyBorder="1" applyAlignment="1">
      <alignment horizontal="left" vertical="top"/>
    </xf>
    <xf numFmtId="0" fontId="12" fillId="0" borderId="14" xfId="3" applyFont="1" applyBorder="1" applyAlignment="1">
      <alignment horizontal="left" vertical="top"/>
    </xf>
    <xf numFmtId="0" fontId="12" fillId="9" borderId="14" xfId="3" applyFont="1" applyFill="1" applyBorder="1" applyAlignment="1">
      <alignment horizontal="left" vertical="top"/>
    </xf>
    <xf numFmtId="0" fontId="12" fillId="9" borderId="10" xfId="3" applyFont="1" applyFill="1" applyBorder="1" applyAlignment="1">
      <alignment horizontal="left" vertical="top"/>
    </xf>
    <xf numFmtId="0" fontId="12" fillId="9" borderId="0" xfId="3" applyFont="1" applyFill="1" applyAlignment="1">
      <alignment horizontal="left" vertical="top"/>
    </xf>
    <xf numFmtId="0" fontId="19" fillId="0" borderId="15" xfId="0" applyFont="1" applyBorder="1" applyAlignment="1">
      <alignment vertical="top"/>
    </xf>
    <xf numFmtId="186" fontId="23" fillId="0" borderId="20" xfId="0" applyNumberFormat="1" applyFont="1" applyBorder="1" applyAlignment="1">
      <alignment horizontal="left" vertical="top"/>
    </xf>
    <xf numFmtId="0" fontId="19" fillId="0" borderId="6" xfId="0" applyFont="1" applyBorder="1" applyAlignment="1">
      <alignment vertical="top"/>
    </xf>
    <xf numFmtId="0" fontId="55" fillId="9" borderId="56" xfId="10" applyFont="1" applyBorder="1" applyAlignment="1" applyProtection="1">
      <alignment horizontal="center" vertical="center"/>
      <protection locked="0"/>
    </xf>
    <xf numFmtId="0" fontId="37" fillId="0" borderId="5" xfId="3" applyFont="1" applyBorder="1" applyAlignment="1">
      <alignment horizontal="left" vertical="top"/>
    </xf>
    <xf numFmtId="171" fontId="19" fillId="0" borderId="6" xfId="0" applyNumberFormat="1" applyFont="1" applyBorder="1" applyAlignment="1">
      <alignment horizontal="left" vertical="top"/>
    </xf>
    <xf numFmtId="0" fontId="19" fillId="0" borderId="6" xfId="0" applyFont="1" applyBorder="1" applyAlignment="1">
      <alignment horizontal="left" vertical="top"/>
    </xf>
    <xf numFmtId="0" fontId="23" fillId="19" borderId="20" xfId="33" applyFont="1" applyFill="1" applyBorder="1" applyAlignment="1">
      <alignment horizontal="left" vertical="top"/>
    </xf>
    <xf numFmtId="0" fontId="23" fillId="19" borderId="6" xfId="33" applyFont="1" applyFill="1" applyBorder="1" applyAlignment="1">
      <alignment horizontal="left" vertical="top"/>
    </xf>
    <xf numFmtId="0" fontId="23" fillId="19" borderId="6" xfId="33" applyFont="1" applyFill="1" applyBorder="1" applyAlignment="1">
      <alignment horizontal="left" vertical="center"/>
    </xf>
    <xf numFmtId="0" fontId="23" fillId="19" borderId="6" xfId="33" applyFont="1" applyFill="1" applyBorder="1" applyAlignment="1">
      <alignment horizontal="center" vertical="center"/>
    </xf>
    <xf numFmtId="185" fontId="23" fillId="0" borderId="20" xfId="0" applyNumberFormat="1" applyFont="1" applyBorder="1" applyAlignment="1">
      <alignment horizontal="left" vertical="top"/>
    </xf>
    <xf numFmtId="0" fontId="12" fillId="0" borderId="0" xfId="3" applyFont="1" applyAlignment="1">
      <alignment horizontal="left" vertical="top" wrapText="1"/>
    </xf>
    <xf numFmtId="0" fontId="12" fillId="0" borderId="18" xfId="16" applyFont="1" applyBorder="1" applyAlignment="1">
      <alignment horizontal="center" vertical="center"/>
    </xf>
    <xf numFmtId="0" fontId="12" fillId="0" borderId="18" xfId="16" applyFont="1" applyBorder="1" applyAlignment="1" applyProtection="1">
      <alignment horizontal="center" vertical="center"/>
      <protection locked="0"/>
    </xf>
    <xf numFmtId="168" fontId="19" fillId="0" borderId="0" xfId="0" applyNumberFormat="1" applyFont="1" applyAlignment="1">
      <alignment horizontal="left" vertical="top"/>
    </xf>
    <xf numFmtId="171" fontId="19" fillId="9" borderId="5" xfId="0" applyNumberFormat="1" applyFont="1" applyFill="1" applyBorder="1" applyAlignment="1">
      <alignment horizontal="left" vertical="top"/>
    </xf>
    <xf numFmtId="176" fontId="23" fillId="0" borderId="39" xfId="0" applyNumberFormat="1" applyFont="1" applyBorder="1" applyAlignment="1">
      <alignment horizontal="left" vertical="top"/>
    </xf>
    <xf numFmtId="0" fontId="19" fillId="0" borderId="0" xfId="33" applyFont="1" applyFill="1" applyAlignment="1">
      <alignment horizontal="left" vertical="top"/>
    </xf>
    <xf numFmtId="187" fontId="23" fillId="0" borderId="24" xfId="0" applyNumberFormat="1" applyFont="1" applyBorder="1" applyAlignment="1">
      <alignment horizontal="left" vertical="top"/>
    </xf>
    <xf numFmtId="171" fontId="23" fillId="9" borderId="0" xfId="0" applyNumberFormat="1" applyFont="1" applyFill="1" applyAlignment="1">
      <alignment horizontal="left" vertical="top"/>
    </xf>
    <xf numFmtId="0" fontId="19" fillId="0" borderId="4" xfId="0" applyFont="1" applyBorder="1" applyAlignment="1">
      <alignment horizontal="center" vertical="center"/>
    </xf>
    <xf numFmtId="176" fontId="23" fillId="0" borderId="24" xfId="0" applyNumberFormat="1" applyFont="1" applyBorder="1" applyAlignment="1">
      <alignment horizontal="left" vertical="top"/>
    </xf>
    <xf numFmtId="0" fontId="0" fillId="0" borderId="6" xfId="0" applyBorder="1"/>
    <xf numFmtId="185" fontId="23" fillId="0" borderId="24" xfId="0" applyNumberFormat="1" applyFont="1" applyBorder="1" applyAlignment="1">
      <alignment horizontal="left" vertical="top"/>
    </xf>
    <xf numFmtId="0" fontId="56" fillId="0" borderId="0" xfId="0" applyFont="1"/>
    <xf numFmtId="177" fontId="40" fillId="0" borderId="6" xfId="38" applyNumberFormat="1" applyFont="1" applyBorder="1" applyAlignment="1">
      <alignment horizontal="left" vertical="top"/>
    </xf>
    <xf numFmtId="181" fontId="23" fillId="0" borderId="36" xfId="0" applyNumberFormat="1" applyFont="1" applyBorder="1" applyAlignment="1">
      <alignment horizontal="left" vertical="top"/>
    </xf>
    <xf numFmtId="188" fontId="23" fillId="0" borderId="20" xfId="0" applyNumberFormat="1" applyFont="1" applyBorder="1" applyAlignment="1">
      <alignment horizontal="left" vertical="top"/>
    </xf>
    <xf numFmtId="0" fontId="26" fillId="0" borderId="17" xfId="33" applyFont="1" applyFill="1" applyBorder="1" applyAlignment="1" applyProtection="1">
      <alignment horizontal="center" vertical="top"/>
    </xf>
    <xf numFmtId="0" fontId="12" fillId="0" borderId="14" xfId="3" applyFont="1" applyFill="1" applyBorder="1" applyAlignment="1">
      <alignment horizontal="left" vertical="top"/>
    </xf>
    <xf numFmtId="0" fontId="19" fillId="0" borderId="14" xfId="0" applyFont="1" applyFill="1" applyBorder="1" applyAlignment="1">
      <alignment vertical="top"/>
    </xf>
    <xf numFmtId="0" fontId="12" fillId="0" borderId="0" xfId="3" applyFont="1" applyFill="1" applyAlignment="1">
      <alignment horizontal="left" vertical="top"/>
    </xf>
    <xf numFmtId="0" fontId="59" fillId="0" borderId="15" xfId="16" applyFont="1" applyFill="1" applyBorder="1" applyAlignment="1" applyProtection="1">
      <alignment horizontal="left"/>
    </xf>
    <xf numFmtId="0" fontId="59" fillId="0" borderId="18" xfId="16" applyFont="1" applyBorder="1" applyAlignment="1" applyProtection="1">
      <alignment horizontal="left"/>
    </xf>
    <xf numFmtId="0" fontId="59" fillId="0" borderId="0" xfId="16" applyFont="1" applyFill="1" applyBorder="1" applyAlignment="1" applyProtection="1">
      <alignment horizontal="left"/>
    </xf>
    <xf numFmtId="0" fontId="60" fillId="0" borderId="11" xfId="38" applyFont="1" applyBorder="1" applyProtection="1"/>
    <xf numFmtId="0" fontId="60" fillId="0" borderId="0" xfId="38" applyFont="1" applyBorder="1" applyProtection="1"/>
    <xf numFmtId="0" fontId="60" fillId="0" borderId="0" xfId="38" applyFont="1" applyBorder="1" applyAlignment="1" applyProtection="1">
      <alignment horizontal="center"/>
    </xf>
    <xf numFmtId="0" fontId="60" fillId="0" borderId="14" xfId="38" applyFont="1" applyBorder="1" applyProtection="1"/>
    <xf numFmtId="0" fontId="60" fillId="0" borderId="32" xfId="38" applyFont="1" applyBorder="1" applyAlignment="1" applyProtection="1">
      <alignment horizontal="center"/>
    </xf>
    <xf numFmtId="0" fontId="60" fillId="0" borderId="9" xfId="38" applyFont="1" applyBorder="1" applyAlignment="1" applyProtection="1">
      <alignment horizontal="center"/>
    </xf>
    <xf numFmtId="0" fontId="60" fillId="0" borderId="50" xfId="38" applyFont="1" applyBorder="1" applyAlignment="1" applyProtection="1">
      <alignment horizontal="center"/>
    </xf>
    <xf numFmtId="0" fontId="60" fillId="0" borderId="47" xfId="38" applyFont="1" applyBorder="1" applyAlignment="1" applyProtection="1">
      <alignment horizontal="center"/>
    </xf>
    <xf numFmtId="0" fontId="60" fillId="0" borderId="44" xfId="38" applyFont="1" applyBorder="1" applyAlignment="1" applyProtection="1">
      <alignment horizontal="center"/>
    </xf>
    <xf numFmtId="0" fontId="60" fillId="0" borderId="46" xfId="38" applyFont="1" applyBorder="1" applyAlignment="1" applyProtection="1">
      <alignment horizontal="center"/>
    </xf>
    <xf numFmtId="0" fontId="60" fillId="0" borderId="0" xfId="38" applyFont="1"/>
    <xf numFmtId="0" fontId="62" fillId="0" borderId="0" xfId="38" applyFont="1" applyBorder="1" applyProtection="1"/>
    <xf numFmtId="0" fontId="60" fillId="0" borderId="51" xfId="38" applyFont="1" applyBorder="1" applyAlignment="1" applyProtection="1">
      <alignment horizontal="center" wrapText="1"/>
    </xf>
    <xf numFmtId="0" fontId="60" fillId="0" borderId="45" xfId="38" applyFont="1" applyBorder="1" applyAlignment="1" applyProtection="1">
      <alignment horizontal="center"/>
    </xf>
    <xf numFmtId="0" fontId="60" fillId="0" borderId="3" xfId="38" applyFont="1" applyBorder="1" applyAlignment="1" applyProtection="1"/>
    <xf numFmtId="0" fontId="60" fillId="0" borderId="33" xfId="38" applyFont="1" applyBorder="1" applyProtection="1"/>
    <xf numFmtId="0" fontId="59" fillId="0" borderId="52" xfId="29" applyFont="1" applyFill="1" applyBorder="1" applyAlignment="1" applyProtection="1">
      <alignment horizontal="center"/>
    </xf>
    <xf numFmtId="0" fontId="59" fillId="0" borderId="50" xfId="29" applyFont="1" applyFill="1" applyBorder="1" applyAlignment="1" applyProtection="1">
      <alignment horizontal="center"/>
    </xf>
    <xf numFmtId="0" fontId="60" fillId="0" borderId="6" xfId="38" applyFont="1" applyBorder="1" applyAlignment="1" applyProtection="1"/>
    <xf numFmtId="0" fontId="60" fillId="0" borderId="21" xfId="38" applyFont="1" applyBorder="1" applyProtection="1"/>
    <xf numFmtId="0" fontId="59" fillId="0" borderId="53" xfId="29" applyFont="1" applyFill="1" applyBorder="1" applyAlignment="1" applyProtection="1">
      <alignment horizontal="center"/>
    </xf>
    <xf numFmtId="0" fontId="59" fillId="0" borderId="43" xfId="29" applyFont="1" applyFill="1" applyBorder="1" applyAlignment="1" applyProtection="1">
      <alignment horizontal="center"/>
    </xf>
    <xf numFmtId="0" fontId="60" fillId="9" borderId="6" xfId="39" applyFont="1" applyBorder="1" applyAlignment="1" applyProtection="1">
      <alignment horizontal="left"/>
    </xf>
    <xf numFmtId="0" fontId="60" fillId="9" borderId="16" xfId="39" applyFont="1" applyBorder="1" applyAlignment="1" applyProtection="1">
      <alignment horizontal="left"/>
    </xf>
    <xf numFmtId="0" fontId="60" fillId="0" borderId="41" xfId="38" applyFont="1" applyBorder="1" applyProtection="1"/>
    <xf numFmtId="0" fontId="59" fillId="0" borderId="54" xfId="29" applyFont="1" applyFill="1" applyBorder="1" applyAlignment="1" applyProtection="1">
      <alignment horizontal="center"/>
    </xf>
    <xf numFmtId="0" fontId="59" fillId="0" borderId="46" xfId="29" applyFont="1" applyFill="1" applyBorder="1" applyAlignment="1" applyProtection="1">
      <alignment horizontal="center"/>
    </xf>
    <xf numFmtId="0" fontId="63" fillId="0" borderId="24" xfId="29" applyFont="1" applyFill="1" applyBorder="1" applyAlignment="1" applyProtection="1">
      <alignment horizontal="left"/>
    </xf>
    <xf numFmtId="0" fontId="63" fillId="0" borderId="0" xfId="29" applyFont="1" applyFill="1" applyBorder="1" applyAlignment="1" applyProtection="1">
      <alignment horizontal="left"/>
    </xf>
    <xf numFmtId="0" fontId="64" fillId="0" borderId="52" xfId="38" applyFont="1" applyBorder="1" applyAlignment="1" applyProtection="1">
      <alignment horizontal="center"/>
    </xf>
    <xf numFmtId="0" fontId="64" fillId="0" borderId="58" xfId="38" applyFont="1" applyBorder="1" applyAlignment="1" applyProtection="1">
      <alignment horizontal="center"/>
    </xf>
    <xf numFmtId="0" fontId="64" fillId="0" borderId="54" xfId="38" applyFont="1" applyBorder="1" applyAlignment="1" applyProtection="1">
      <alignment horizontal="center"/>
    </xf>
    <xf numFmtId="0" fontId="64" fillId="0" borderId="44" xfId="38" applyFont="1" applyBorder="1" applyAlignment="1" applyProtection="1">
      <alignment horizontal="center"/>
    </xf>
    <xf numFmtId="0" fontId="60" fillId="0" borderId="66" xfId="38" applyFont="1" applyBorder="1" applyProtection="1"/>
    <xf numFmtId="0" fontId="60" fillId="0" borderId="30" xfId="38" applyFont="1" applyBorder="1" applyProtection="1"/>
    <xf numFmtId="1" fontId="60" fillId="0" borderId="30" xfId="38" applyNumberFormat="1" applyFont="1" applyBorder="1" applyAlignment="1" applyProtection="1">
      <alignment horizontal="center"/>
    </xf>
    <xf numFmtId="1" fontId="60" fillId="0" borderId="0" xfId="38" applyNumberFormat="1" applyFont="1" applyBorder="1" applyAlignment="1" applyProtection="1">
      <alignment horizontal="center"/>
    </xf>
    <xf numFmtId="0" fontId="59" fillId="0" borderId="8" xfId="16" applyFont="1" applyFill="1" applyBorder="1" applyAlignment="1" applyProtection="1">
      <alignment horizontal="center"/>
      <protection locked="0"/>
    </xf>
    <xf numFmtId="0" fontId="59" fillId="0" borderId="5" xfId="16" applyFont="1" applyFill="1" applyBorder="1" applyAlignment="1" applyProtection="1">
      <alignment horizontal="center"/>
      <protection locked="0"/>
    </xf>
    <xf numFmtId="0" fontId="60" fillId="0" borderId="5" xfId="38" applyFont="1" applyBorder="1" applyProtection="1">
      <protection locked="0"/>
    </xf>
    <xf numFmtId="0" fontId="59" fillId="0" borderId="18" xfId="16" applyFont="1" applyFill="1" applyBorder="1" applyAlignment="1" applyProtection="1">
      <alignment horizontal="left"/>
    </xf>
    <xf numFmtId="0" fontId="59" fillId="0" borderId="11" xfId="16" applyFont="1" applyFill="1" applyBorder="1" applyAlignment="1" applyProtection="1">
      <alignment horizontal="left"/>
    </xf>
    <xf numFmtId="0" fontId="59" fillId="0" borderId="0" xfId="16" applyFont="1" applyFill="1" applyBorder="1" applyAlignment="1" applyProtection="1">
      <alignment horizontal="center"/>
    </xf>
    <xf numFmtId="0" fontId="60" fillId="0" borderId="15" xfId="38" applyFont="1" applyBorder="1" applyProtection="1"/>
    <xf numFmtId="0" fontId="59" fillId="0" borderId="11" xfId="16" applyFont="1" applyFill="1" applyBorder="1" applyAlignment="1">
      <alignment horizontal="center"/>
    </xf>
    <xf numFmtId="0" fontId="59" fillId="0" borderId="0" xfId="16" applyFont="1" applyFill="1" applyBorder="1" applyAlignment="1">
      <alignment horizontal="center"/>
    </xf>
    <xf numFmtId="0" fontId="60" fillId="0" borderId="0" xfId="38" applyFont="1" applyBorder="1"/>
    <xf numFmtId="0" fontId="60" fillId="0" borderId="14" xfId="38" applyFont="1" applyBorder="1"/>
    <xf numFmtId="0" fontId="60" fillId="0" borderId="15" xfId="38" applyFont="1" applyFill="1" applyBorder="1" applyProtection="1"/>
    <xf numFmtId="0" fontId="60" fillId="0" borderId="0" xfId="38" applyFont="1" applyFill="1" applyBorder="1"/>
    <xf numFmtId="0" fontId="60" fillId="0" borderId="14" xfId="38" applyFont="1" applyFill="1" applyBorder="1"/>
    <xf numFmtId="0" fontId="59" fillId="0" borderId="11" xfId="16" applyFont="1" applyFill="1" applyBorder="1" applyAlignment="1">
      <alignment horizontal="left" vertical="top"/>
    </xf>
    <xf numFmtId="0" fontId="60" fillId="0" borderId="0" xfId="38" applyFont="1" applyBorder="1" applyAlignment="1"/>
    <xf numFmtId="0" fontId="60" fillId="0" borderId="18" xfId="38" applyFont="1" applyBorder="1" applyAlignment="1">
      <alignment horizontal="left"/>
    </xf>
    <xf numFmtId="0" fontId="60" fillId="0" borderId="15" xfId="38" applyFont="1" applyBorder="1" applyAlignment="1"/>
    <xf numFmtId="0" fontId="60" fillId="0" borderId="15" xfId="38" applyFont="1" applyBorder="1"/>
    <xf numFmtId="0" fontId="66" fillId="0" borderId="18" xfId="16" applyFont="1" applyBorder="1" applyAlignment="1" applyProtection="1">
      <alignment horizontal="left" vertical="center"/>
    </xf>
    <xf numFmtId="0" fontId="66" fillId="0" borderId="15" xfId="16" applyFont="1" applyFill="1" applyBorder="1" applyAlignment="1" applyProtection="1">
      <alignment horizontal="left"/>
    </xf>
    <xf numFmtId="0" fontId="66" fillId="0" borderId="18" xfId="16" applyFont="1" applyBorder="1" applyAlignment="1" applyProtection="1">
      <alignment horizontal="left"/>
    </xf>
    <xf numFmtId="0" fontId="66" fillId="0" borderId="15" xfId="16" applyFont="1" applyFill="1" applyBorder="1" applyAlignment="1" applyProtection="1">
      <alignment horizontal="left"/>
      <protection locked="0"/>
    </xf>
    <xf numFmtId="0" fontId="66" fillId="0" borderId="15" xfId="16" applyFont="1" applyBorder="1" applyAlignment="1" applyProtection="1">
      <alignment horizontal="left"/>
    </xf>
    <xf numFmtId="0" fontId="68" fillId="0" borderId="15" xfId="0" applyFont="1" applyBorder="1" applyProtection="1"/>
    <xf numFmtId="0" fontId="66" fillId="0" borderId="11" xfId="16" applyFont="1" applyBorder="1" applyAlignment="1" applyProtection="1">
      <alignment horizontal="left"/>
    </xf>
    <xf numFmtId="0" fontId="66" fillId="0" borderId="0" xfId="16" applyFont="1" applyFill="1" applyBorder="1" applyAlignment="1" applyProtection="1">
      <alignment horizontal="left"/>
    </xf>
    <xf numFmtId="0" fontId="66" fillId="0" borderId="0" xfId="16" applyFont="1" applyFill="1" applyBorder="1" applyAlignment="1" applyProtection="1">
      <alignment horizontal="left"/>
      <protection locked="0"/>
    </xf>
    <xf numFmtId="0" fontId="68" fillId="0" borderId="0" xfId="0" applyFont="1" applyBorder="1" applyProtection="1"/>
    <xf numFmtId="0" fontId="68" fillId="0" borderId="11" xfId="0" applyFont="1" applyBorder="1" applyAlignment="1" applyProtection="1">
      <alignment horizontal="left"/>
    </xf>
    <xf numFmtId="0" fontId="68" fillId="0" borderId="0" xfId="0" applyFont="1" applyBorder="1" applyProtection="1">
      <protection locked="0"/>
    </xf>
    <xf numFmtId="0" fontId="66" fillId="0" borderId="0" xfId="16" applyFont="1" applyBorder="1" applyAlignment="1" applyProtection="1">
      <alignment horizontal="left"/>
    </xf>
    <xf numFmtId="0" fontId="68" fillId="0" borderId="11" xfId="38" applyFont="1" applyBorder="1" applyProtection="1"/>
    <xf numFmtId="0" fontId="68" fillId="0" borderId="0" xfId="38" applyFont="1" applyBorder="1" applyProtection="1"/>
    <xf numFmtId="0" fontId="68" fillId="0" borderId="0" xfId="38" applyFont="1" applyBorder="1" applyAlignment="1" applyProtection="1">
      <alignment horizontal="left"/>
    </xf>
    <xf numFmtId="0" fontId="68" fillId="0" borderId="0" xfId="38" applyFont="1" applyBorder="1" applyAlignment="1" applyProtection="1">
      <alignment horizontal="center"/>
    </xf>
    <xf numFmtId="0" fontId="66" fillId="0" borderId="19" xfId="16" applyFont="1" applyFill="1" applyBorder="1" applyAlignment="1" applyProtection="1">
      <alignment horizontal="left"/>
      <protection locked="0"/>
    </xf>
    <xf numFmtId="0" fontId="68" fillId="0" borderId="14" xfId="38" applyFont="1" applyBorder="1" applyProtection="1"/>
    <xf numFmtId="0" fontId="60" fillId="0" borderId="34" xfId="0" applyFont="1" applyBorder="1" applyProtection="1">
      <protection locked="0"/>
    </xf>
    <xf numFmtId="0" fontId="60" fillId="0" borderId="20" xfId="0" applyFont="1" applyBorder="1" applyProtection="1">
      <protection locked="0"/>
    </xf>
    <xf numFmtId="0" fontId="60" fillId="0" borderId="40" xfId="0" applyFont="1" applyBorder="1" applyProtection="1">
      <protection locked="0"/>
    </xf>
    <xf numFmtId="0" fontId="64" fillId="0" borderId="0" xfId="38" applyFont="1"/>
    <xf numFmtId="1" fontId="69" fillId="0" borderId="0" xfId="38" applyNumberFormat="1" applyFont="1" applyBorder="1" applyAlignment="1" applyProtection="1">
      <alignment horizontal="center"/>
    </xf>
    <xf numFmtId="0" fontId="64" fillId="0" borderId="0" xfId="38" applyFont="1" applyBorder="1" applyAlignment="1" applyProtection="1">
      <alignment horizontal="right"/>
    </xf>
    <xf numFmtId="0" fontId="54" fillId="0" borderId="0" xfId="0" applyFont="1" applyAlignment="1">
      <alignment horizontal="left" indent="5"/>
    </xf>
    <xf numFmtId="0" fontId="54" fillId="0" borderId="0" xfId="0" applyFont="1"/>
    <xf numFmtId="0" fontId="51" fillId="27" borderId="37" xfId="33" applyFont="1" applyFill="1" applyBorder="1" applyAlignment="1">
      <alignment horizontal="left" vertical="center"/>
    </xf>
    <xf numFmtId="0" fontId="23" fillId="27" borderId="38" xfId="33" applyFont="1" applyFill="1" applyBorder="1" applyAlignment="1">
      <alignment vertical="center"/>
    </xf>
    <xf numFmtId="0" fontId="23" fillId="27" borderId="42" xfId="33" applyFont="1" applyFill="1" applyBorder="1" applyAlignment="1">
      <alignment horizontal="center" vertical="center"/>
    </xf>
    <xf numFmtId="0" fontId="54" fillId="0" borderId="0" xfId="0" applyFont="1" applyAlignment="1">
      <alignment vertical="center"/>
    </xf>
    <xf numFmtId="192" fontId="51" fillId="29" borderId="24" xfId="0" applyNumberFormat="1" applyFont="1" applyFill="1" applyBorder="1" applyAlignment="1">
      <alignment horizontal="left" vertical="top"/>
    </xf>
    <xf numFmtId="192" fontId="51" fillId="29" borderId="0" xfId="0" applyNumberFormat="1" applyFont="1" applyFill="1" applyAlignment="1">
      <alignment horizontal="left" vertical="top"/>
    </xf>
    <xf numFmtId="192" fontId="27" fillId="29" borderId="25" xfId="0" applyNumberFormat="1" applyFont="1" applyFill="1" applyBorder="1" applyAlignment="1">
      <alignment horizontal="center" vertical="top"/>
    </xf>
    <xf numFmtId="0" fontId="70" fillId="30" borderId="0" xfId="0" applyFont="1" applyFill="1" applyAlignment="1" applyProtection="1">
      <alignment horizontal="center"/>
      <protection locked="0"/>
    </xf>
    <xf numFmtId="0" fontId="54" fillId="0" borderId="0" xfId="0" applyFont="1" applyAlignment="1" applyProtection="1">
      <alignment vertical="center"/>
      <protection locked="0"/>
    </xf>
    <xf numFmtId="178" fontId="71" fillId="0" borderId="4" xfId="0" applyNumberFormat="1" applyFont="1" applyBorder="1" applyAlignment="1">
      <alignment horizontal="center" vertical="center"/>
    </xf>
    <xf numFmtId="0" fontId="12" fillId="0" borderId="4" xfId="3" applyFont="1" applyBorder="1" applyAlignment="1">
      <alignment horizontal="left" vertical="top"/>
    </xf>
    <xf numFmtId="0" fontId="12" fillId="0" borderId="4" xfId="16" applyFont="1" applyBorder="1" applyAlignment="1" applyProtection="1">
      <alignment horizontal="center" vertical="top"/>
      <protection locked="0"/>
    </xf>
    <xf numFmtId="0" fontId="54" fillId="0" borderId="0" xfId="0" applyFont="1" applyProtection="1">
      <protection locked="0"/>
    </xf>
    <xf numFmtId="192" fontId="23" fillId="28" borderId="20" xfId="0" applyNumberFormat="1" applyFont="1" applyFill="1" applyBorder="1" applyAlignment="1">
      <alignment horizontal="left" vertical="center"/>
    </xf>
    <xf numFmtId="192" fontId="23" fillId="28" borderId="6" xfId="0" applyNumberFormat="1" applyFont="1" applyFill="1" applyBorder="1" applyAlignment="1">
      <alignment horizontal="left" vertical="center"/>
    </xf>
    <xf numFmtId="192" fontId="23" fillId="28" borderId="21" xfId="0" applyNumberFormat="1" applyFont="1" applyFill="1" applyBorder="1" applyAlignment="1">
      <alignment horizontal="left" vertical="center"/>
    </xf>
    <xf numFmtId="0" fontId="19" fillId="0" borderId="4" xfId="0" applyFont="1" applyBorder="1" applyAlignment="1">
      <alignment vertical="top"/>
    </xf>
    <xf numFmtId="0" fontId="73" fillId="0" borderId="75" xfId="0" applyFont="1" applyBorder="1" applyAlignment="1">
      <alignment horizontal="center" wrapText="1"/>
    </xf>
    <xf numFmtId="0" fontId="19" fillId="0" borderId="76" xfId="0" applyFont="1" applyBorder="1" applyAlignment="1">
      <alignment vertical="center"/>
    </xf>
    <xf numFmtId="0" fontId="74" fillId="0" borderId="77" xfId="0" applyFont="1" applyBorder="1" applyAlignment="1">
      <alignment wrapText="1"/>
    </xf>
    <xf numFmtId="0" fontId="74" fillId="0" borderId="78" xfId="0" applyFont="1" applyBorder="1" applyAlignment="1">
      <alignment wrapText="1"/>
    </xf>
    <xf numFmtId="192" fontId="23" fillId="0" borderId="0" xfId="0" applyNumberFormat="1" applyFont="1" applyAlignment="1">
      <alignment horizontal="left" vertical="top"/>
    </xf>
    <xf numFmtId="0" fontId="12" fillId="0" borderId="0" xfId="16" applyFont="1" applyAlignment="1">
      <alignment horizontal="center" vertical="top"/>
    </xf>
    <xf numFmtId="0" fontId="12" fillId="0" borderId="4" xfId="3" applyFont="1" applyBorder="1" applyAlignment="1">
      <alignment horizontal="left" vertical="justify"/>
    </xf>
    <xf numFmtId="0" fontId="12" fillId="0" borderId="12" xfId="16" applyFont="1" applyBorder="1" applyAlignment="1" applyProtection="1">
      <alignment horizontal="center" vertical="top"/>
      <protection locked="0"/>
    </xf>
    <xf numFmtId="0" fontId="73" fillId="0" borderId="79" xfId="0" applyFont="1" applyBorder="1" applyAlignment="1">
      <alignment horizontal="center" wrapText="1"/>
    </xf>
    <xf numFmtId="0" fontId="19" fillId="0" borderId="80" xfId="0" applyFont="1" applyBorder="1" applyAlignment="1">
      <alignment vertical="center"/>
    </xf>
    <xf numFmtId="178" fontId="71" fillId="0" borderId="4" xfId="0" applyNumberFormat="1" applyFont="1" applyBorder="1" applyAlignment="1">
      <alignment horizontal="center" vertical="top"/>
    </xf>
    <xf numFmtId="0" fontId="12" fillId="0" borderId="17" xfId="3" applyFont="1" applyBorder="1" applyAlignment="1">
      <alignment horizontal="left" vertical="justify"/>
    </xf>
    <xf numFmtId="0" fontId="33" fillId="0" borderId="0" xfId="0" applyFont="1"/>
    <xf numFmtId="178" fontId="23" fillId="0" borderId="20" xfId="0" applyNumberFormat="1" applyFont="1" applyFill="1" applyBorder="1" applyAlignment="1">
      <alignment horizontal="left" vertical="top"/>
    </xf>
    <xf numFmtId="183" fontId="40" fillId="0" borderId="39" xfId="38" applyNumberFormat="1" applyFont="1" applyFill="1" applyBorder="1" applyAlignment="1">
      <alignment horizontal="left" vertical="top"/>
    </xf>
    <xf numFmtId="174" fontId="23" fillId="0" borderId="20" xfId="0" applyNumberFormat="1" applyFont="1" applyFill="1" applyBorder="1" applyAlignment="1">
      <alignment horizontal="left" vertical="top"/>
    </xf>
    <xf numFmtId="180" fontId="40" fillId="0" borderId="24" xfId="38" applyNumberFormat="1" applyFont="1" applyFill="1" applyBorder="1" applyAlignment="1">
      <alignment horizontal="left" vertical="top"/>
    </xf>
    <xf numFmtId="185" fontId="23" fillId="0" borderId="20" xfId="0" applyNumberFormat="1" applyFont="1" applyFill="1" applyBorder="1" applyAlignment="1">
      <alignment horizontal="left" vertical="top"/>
    </xf>
    <xf numFmtId="176" fontId="23" fillId="0" borderId="20" xfId="0" applyNumberFormat="1" applyFont="1" applyFill="1" applyBorder="1" applyAlignment="1">
      <alignment horizontal="left" vertical="top"/>
    </xf>
    <xf numFmtId="187" fontId="40" fillId="0" borderId="39" xfId="38" applyNumberFormat="1" applyFont="1" applyFill="1" applyBorder="1" applyAlignment="1">
      <alignment horizontal="left" vertical="top"/>
    </xf>
    <xf numFmtId="177" fontId="40" fillId="0" borderId="39" xfId="38" applyNumberFormat="1" applyFont="1" applyFill="1" applyBorder="1" applyAlignment="1">
      <alignment horizontal="left" vertical="top"/>
    </xf>
    <xf numFmtId="177" fontId="40" fillId="0" borderId="12" xfId="38" applyNumberFormat="1" applyFont="1" applyFill="1" applyBorder="1" applyAlignment="1">
      <alignment horizontal="left" vertical="top"/>
    </xf>
    <xf numFmtId="181" fontId="40" fillId="0" borderId="36" xfId="38" applyNumberFormat="1" applyFont="1" applyFill="1" applyBorder="1" applyAlignment="1">
      <alignment horizontal="left" vertical="top"/>
    </xf>
    <xf numFmtId="0" fontId="33" fillId="0" borderId="66" xfId="38" applyFont="1" applyFill="1" applyBorder="1" applyAlignment="1">
      <alignment horizontal="center" vertical="center"/>
    </xf>
    <xf numFmtId="0" fontId="12" fillId="0" borderId="4" xfId="16" applyFont="1" applyFill="1" applyBorder="1" applyAlignment="1" applyProtection="1">
      <alignment horizontal="center" vertical="center"/>
    </xf>
    <xf numFmtId="0" fontId="33" fillId="0" borderId="24" xfId="38" applyFont="1" applyFill="1" applyBorder="1" applyAlignment="1">
      <alignment horizontal="center" vertical="center"/>
    </xf>
    <xf numFmtId="0" fontId="33" fillId="0" borderId="66" xfId="38" applyFont="1" applyFill="1" applyBorder="1" applyAlignment="1">
      <alignment horizontal="center" vertical="center"/>
    </xf>
    <xf numFmtId="0" fontId="27" fillId="0" borderId="5" xfId="3" applyFont="1" applyFill="1" applyBorder="1" applyAlignment="1" applyProtection="1">
      <alignment horizontal="left" vertical="top" wrapText="1"/>
    </xf>
    <xf numFmtId="179" fontId="40" fillId="0" borderId="39" xfId="38" applyNumberFormat="1" applyFont="1" applyFill="1" applyBorder="1" applyAlignment="1">
      <alignment horizontal="left" vertical="top"/>
    </xf>
    <xf numFmtId="0" fontId="19" fillId="0" borderId="0" xfId="0" applyFont="1" applyAlignment="1">
      <alignment vertical="top"/>
    </xf>
    <xf numFmtId="0" fontId="23" fillId="0" borderId="0" xfId="33" applyFont="1" applyFill="1" applyAlignment="1">
      <alignment horizontal="left" vertical="top"/>
    </xf>
    <xf numFmtId="0" fontId="26" fillId="0" borderId="4" xfId="33" applyFont="1" applyFill="1" applyBorder="1" applyAlignment="1">
      <alignment horizontal="center" vertical="center"/>
    </xf>
    <xf numFmtId="0" fontId="19" fillId="0" borderId="5" xfId="0" applyFont="1" applyBorder="1" applyAlignment="1">
      <alignment vertical="top"/>
    </xf>
    <xf numFmtId="168" fontId="19" fillId="0" borderId="0" xfId="0" applyNumberFormat="1" applyFont="1" applyFill="1" applyAlignment="1">
      <alignment horizontal="left" vertical="top"/>
    </xf>
    <xf numFmtId="0" fontId="78" fillId="0" borderId="24" xfId="0" applyFont="1" applyFill="1" applyBorder="1" applyAlignment="1">
      <alignment horizontal="left" vertical="center"/>
    </xf>
    <xf numFmtId="0" fontId="76" fillId="0" borderId="0" xfId="0" applyFont="1" applyFill="1" applyBorder="1" applyAlignment="1">
      <alignment horizontal="left" vertical="top"/>
    </xf>
    <xf numFmtId="0" fontId="78" fillId="0" borderId="0" xfId="0" applyFont="1" applyFill="1" applyBorder="1" applyAlignment="1">
      <alignment horizontal="left" vertical="top"/>
    </xf>
    <xf numFmtId="0" fontId="68" fillId="0" borderId="0" xfId="0" applyFont="1" applyFill="1" applyBorder="1"/>
    <xf numFmtId="0" fontId="68" fillId="0" borderId="25" xfId="0" applyFont="1" applyFill="1" applyBorder="1"/>
    <xf numFmtId="0" fontId="79" fillId="0" borderId="24" xfId="0" applyFont="1" applyFill="1" applyBorder="1" applyAlignment="1">
      <alignment horizontal="left" vertical="top"/>
    </xf>
    <xf numFmtId="0" fontId="76" fillId="0" borderId="0" xfId="0" applyFont="1" applyFill="1" applyBorder="1" applyAlignment="1">
      <alignment horizontal="left" vertical="top" wrapText="1"/>
    </xf>
    <xf numFmtId="0" fontId="76" fillId="26" borderId="4" xfId="0" applyFont="1" applyFill="1" applyBorder="1" applyAlignment="1">
      <alignment horizontal="center" vertical="center" wrapText="1"/>
    </xf>
    <xf numFmtId="0" fontId="76" fillId="0" borderId="25" xfId="0" applyFont="1" applyFill="1" applyBorder="1" applyAlignment="1">
      <alignment vertical="top" wrapText="1"/>
    </xf>
    <xf numFmtId="0" fontId="61" fillId="0" borderId="24" xfId="0" applyFont="1" applyFill="1" applyBorder="1" applyAlignment="1">
      <alignment horizontal="left" vertical="top"/>
    </xf>
    <xf numFmtId="0" fontId="76" fillId="0" borderId="24" xfId="0" applyFont="1" applyFill="1" applyBorder="1" applyAlignment="1">
      <alignment horizontal="left" vertical="top"/>
    </xf>
    <xf numFmtId="0" fontId="68" fillId="0" borderId="24" xfId="0" applyFont="1" applyFill="1" applyBorder="1" applyAlignment="1">
      <alignment horizontal="left" vertical="top"/>
    </xf>
    <xf numFmtId="0" fontId="68" fillId="0" borderId="0" xfId="0" applyFont="1" applyFill="1" applyBorder="1" applyAlignment="1">
      <alignment horizontal="left" vertical="top"/>
    </xf>
    <xf numFmtId="0" fontId="61" fillId="0" borderId="0" xfId="0" applyFont="1" applyFill="1" applyBorder="1" applyAlignment="1">
      <alignment horizontal="left" vertical="top"/>
    </xf>
    <xf numFmtId="0" fontId="66" fillId="0" borderId="0" xfId="1" applyFont="1" applyFill="1" applyBorder="1" applyAlignment="1" applyProtection="1">
      <alignment horizontal="left" vertical="top"/>
    </xf>
    <xf numFmtId="0" fontId="68" fillId="11" borderId="4" xfId="0" applyFont="1" applyFill="1" applyBorder="1" applyAlignment="1">
      <alignment horizontal="center" vertical="center"/>
    </xf>
    <xf numFmtId="0" fontId="68" fillId="12" borderId="4" xfId="0" applyFont="1" applyFill="1" applyBorder="1" applyAlignment="1">
      <alignment horizontal="center" vertical="center"/>
    </xf>
    <xf numFmtId="0" fontId="68" fillId="13" borderId="4" xfId="0" applyFont="1" applyFill="1" applyBorder="1" applyAlignment="1">
      <alignment horizontal="center" vertical="center"/>
    </xf>
    <xf numFmtId="0" fontId="68" fillId="0" borderId="0" xfId="0" applyFont="1" applyFill="1" applyBorder="1" applyAlignment="1">
      <alignment horizontal="center" vertical="center"/>
    </xf>
    <xf numFmtId="0" fontId="68" fillId="14" borderId="4" xfId="0" applyFont="1" applyFill="1" applyBorder="1" applyAlignment="1">
      <alignment horizontal="center" vertical="center"/>
    </xf>
    <xf numFmtId="0" fontId="68" fillId="15" borderId="4" xfId="0" applyFont="1" applyFill="1" applyBorder="1" applyAlignment="1">
      <alignment horizontal="center" vertical="center"/>
    </xf>
    <xf numFmtId="0" fontId="79" fillId="0" borderId="26" xfId="0" applyFont="1" applyFill="1" applyBorder="1"/>
    <xf numFmtId="0" fontId="80" fillId="0" borderId="27" xfId="0" applyFont="1" applyFill="1" applyBorder="1" applyAlignment="1"/>
    <xf numFmtId="0" fontId="79" fillId="0" borderId="27" xfId="0" applyFont="1" applyFill="1" applyBorder="1"/>
    <xf numFmtId="0" fontId="79" fillId="0" borderId="28" xfId="0" applyFont="1" applyFill="1" applyBorder="1"/>
    <xf numFmtId="0" fontId="79" fillId="0" borderId="0" xfId="0" applyFont="1"/>
    <xf numFmtId="0" fontId="39" fillId="0" borderId="0" xfId="38" applyFill="1" applyAlignment="1">
      <alignment horizontal="left"/>
    </xf>
    <xf numFmtId="0" fontId="0" fillId="0" borderId="15" xfId="0" applyFill="1" applyBorder="1"/>
    <xf numFmtId="0" fontId="12" fillId="0" borderId="4" xfId="16" applyFont="1" applyFill="1" applyBorder="1" applyAlignment="1">
      <alignment horizontal="center" vertical="center"/>
    </xf>
    <xf numFmtId="0" fontId="12" fillId="0" borderId="13" xfId="16" applyFont="1" applyFill="1" applyBorder="1" applyAlignment="1">
      <alignment horizontal="center" vertical="center"/>
    </xf>
    <xf numFmtId="0" fontId="12" fillId="0" borderId="8" xfId="16" applyFont="1" applyBorder="1" applyAlignment="1" applyProtection="1">
      <alignment horizontal="center" vertical="center"/>
      <protection locked="0"/>
    </xf>
    <xf numFmtId="0" fontId="33" fillId="0" borderId="60" xfId="38" applyFont="1" applyFill="1" applyBorder="1" applyAlignment="1">
      <alignment horizontal="center" vertical="center"/>
    </xf>
    <xf numFmtId="0" fontId="36" fillId="0" borderId="4" xfId="16" applyFont="1" applyFill="1" applyBorder="1" applyAlignment="1" applyProtection="1">
      <alignment horizontal="center" vertical="center"/>
    </xf>
    <xf numFmtId="0" fontId="65" fillId="0" borderId="11" xfId="16" applyFont="1" applyFill="1" applyBorder="1" applyAlignment="1" applyProtection="1">
      <alignment horizontal="left" vertical="top" wrapText="1"/>
    </xf>
    <xf numFmtId="0" fontId="65" fillId="0" borderId="0" xfId="16" applyFont="1" applyFill="1" applyBorder="1" applyAlignment="1" applyProtection="1">
      <alignment horizontal="left" vertical="top" wrapText="1"/>
    </xf>
    <xf numFmtId="165" fontId="66" fillId="0" borderId="6" xfId="16" applyNumberFormat="1" applyFont="1" applyFill="1" applyBorder="1" applyAlignment="1" applyProtection="1">
      <alignment horizontal="left"/>
      <protection locked="0"/>
    </xf>
    <xf numFmtId="165" fontId="66" fillId="0" borderId="17" xfId="16" applyNumberFormat="1" applyFont="1" applyFill="1" applyBorder="1" applyAlignment="1" applyProtection="1">
      <alignment horizontal="left"/>
      <protection locked="0"/>
    </xf>
    <xf numFmtId="0" fontId="61" fillId="0" borderId="52" xfId="38" applyFont="1" applyBorder="1" applyAlignment="1" applyProtection="1">
      <alignment horizontal="left" vertical="top"/>
    </xf>
    <xf numFmtId="0" fontId="61" fillId="0" borderId="32" xfId="38" applyFont="1" applyBorder="1" applyAlignment="1" applyProtection="1">
      <alignment horizontal="left" vertical="top"/>
    </xf>
    <xf numFmtId="0" fontId="61" fillId="0" borderId="9" xfId="38" applyFont="1" applyBorder="1" applyAlignment="1" applyProtection="1">
      <alignment horizontal="left" vertical="top"/>
    </xf>
    <xf numFmtId="0" fontId="61" fillId="0" borderId="7" xfId="38" applyFont="1" applyBorder="1" applyAlignment="1" applyProtection="1">
      <alignment horizontal="left" vertical="top"/>
    </xf>
    <xf numFmtId="0" fontId="61" fillId="0" borderId="50" xfId="38" applyFont="1" applyBorder="1" applyAlignment="1" applyProtection="1">
      <alignment horizontal="left" vertical="top"/>
    </xf>
    <xf numFmtId="0" fontId="61" fillId="0" borderId="54" xfId="38" applyFont="1" applyBorder="1" applyAlignment="1" applyProtection="1">
      <alignment horizontal="left" vertical="top"/>
    </xf>
    <xf numFmtId="0" fontId="61" fillId="0" borderId="47" xfId="38" applyFont="1" applyBorder="1" applyAlignment="1" applyProtection="1">
      <alignment horizontal="left" vertical="top"/>
    </xf>
    <xf numFmtId="0" fontId="61" fillId="0" borderId="44" xfId="38" applyFont="1" applyBorder="1" applyAlignment="1" applyProtection="1">
      <alignment horizontal="left" vertical="top"/>
    </xf>
    <xf numFmtId="0" fontId="61" fillId="0" borderId="48" xfId="38" applyFont="1" applyBorder="1" applyAlignment="1" applyProtection="1">
      <alignment horizontal="left" vertical="top"/>
    </xf>
    <xf numFmtId="0" fontId="61" fillId="0" borderId="46" xfId="38" applyFont="1" applyBorder="1" applyAlignment="1" applyProtection="1">
      <alignment horizontal="left" vertical="top"/>
    </xf>
    <xf numFmtId="0" fontId="61" fillId="0" borderId="29" xfId="38" applyFont="1" applyBorder="1" applyAlignment="1" applyProtection="1">
      <alignment horizontal="left" vertical="top"/>
    </xf>
    <xf numFmtId="0" fontId="61" fillId="0" borderId="30" xfId="38" applyFont="1" applyBorder="1" applyAlignment="1" applyProtection="1">
      <alignment horizontal="left" vertical="top"/>
    </xf>
    <xf numFmtId="0" fontId="61" fillId="0" borderId="31" xfId="38" applyFont="1" applyBorder="1" applyAlignment="1" applyProtection="1">
      <alignment horizontal="left" vertical="top"/>
    </xf>
    <xf numFmtId="0" fontId="61" fillId="0" borderId="24" xfId="38" applyFont="1" applyBorder="1" applyAlignment="1" applyProtection="1">
      <alignment horizontal="left" vertical="top"/>
    </xf>
    <xf numFmtId="0" fontId="61" fillId="0" borderId="0" xfId="38" applyFont="1" applyBorder="1" applyAlignment="1" applyProtection="1">
      <alignment horizontal="left" vertical="top"/>
    </xf>
    <xf numFmtId="0" fontId="61" fillId="0" borderId="25" xfId="38" applyFont="1" applyBorder="1" applyAlignment="1" applyProtection="1">
      <alignment horizontal="left" vertical="top"/>
    </xf>
    <xf numFmtId="1" fontId="60" fillId="0" borderId="37" xfId="38" quotePrefix="1" applyNumberFormat="1" applyFont="1" applyBorder="1" applyAlignment="1" applyProtection="1">
      <alignment horizontal="center"/>
      <protection locked="0"/>
    </xf>
    <xf numFmtId="1" fontId="60" fillId="0" borderId="42" xfId="38" applyNumberFormat="1" applyFont="1" applyBorder="1" applyAlignment="1" applyProtection="1">
      <alignment horizontal="center"/>
      <protection locked="0"/>
    </xf>
    <xf numFmtId="0" fontId="60" fillId="0" borderId="52" xfId="38" applyFont="1" applyBorder="1" applyAlignment="1" applyProtection="1">
      <alignment horizontal="center" wrapText="1"/>
    </xf>
    <xf numFmtId="0" fontId="60" fillId="0" borderId="50" xfId="38" applyFont="1" applyBorder="1" applyAlignment="1" applyProtection="1">
      <alignment horizontal="center" wrapText="1"/>
    </xf>
    <xf numFmtId="0" fontId="63" fillId="0" borderId="39" xfId="29" applyFont="1" applyFill="1" applyBorder="1" applyAlignment="1" applyProtection="1">
      <alignment horizontal="left"/>
    </xf>
    <xf numFmtId="0" fontId="63" fillId="0" borderId="15" xfId="29" applyFont="1" applyFill="1" applyBorder="1" applyAlignment="1" applyProtection="1">
      <alignment horizontal="left"/>
    </xf>
    <xf numFmtId="0" fontId="59" fillId="0" borderId="29" xfId="16" applyFont="1" applyFill="1" applyBorder="1" applyAlignment="1" applyProtection="1">
      <alignment horizontal="left" vertical="top" wrapText="1"/>
    </xf>
    <xf numFmtId="0" fontId="59" fillId="0" borderId="30" xfId="16" applyFont="1" applyFill="1" applyBorder="1" applyAlignment="1" applyProtection="1">
      <alignment horizontal="left" vertical="top" wrapText="1"/>
    </xf>
    <xf numFmtId="0" fontId="59" fillId="0" borderId="31" xfId="16" applyFont="1" applyFill="1" applyBorder="1" applyAlignment="1" applyProtection="1">
      <alignment horizontal="left" vertical="top" wrapText="1"/>
    </xf>
    <xf numFmtId="0" fontId="59" fillId="0" borderId="24" xfId="16" applyFont="1" applyFill="1" applyBorder="1" applyAlignment="1" applyProtection="1">
      <alignment horizontal="left" vertical="top" wrapText="1"/>
    </xf>
    <xf numFmtId="0" fontId="59" fillId="0" borderId="0" xfId="16" applyFont="1" applyFill="1" applyBorder="1" applyAlignment="1" applyProtection="1">
      <alignment horizontal="left" vertical="top" wrapText="1"/>
    </xf>
    <xf numFmtId="0" fontId="59" fillId="0" borderId="25" xfId="16" applyFont="1" applyFill="1" applyBorder="1" applyAlignment="1" applyProtection="1">
      <alignment horizontal="left" vertical="top" wrapText="1"/>
    </xf>
    <xf numFmtId="0" fontId="59" fillId="0" borderId="26" xfId="16" applyFont="1" applyFill="1" applyBorder="1" applyAlignment="1" applyProtection="1">
      <alignment horizontal="left" vertical="top" wrapText="1"/>
    </xf>
    <xf numFmtId="0" fontId="59" fillId="0" borderId="27" xfId="16" applyFont="1" applyFill="1" applyBorder="1" applyAlignment="1" applyProtection="1">
      <alignment horizontal="left" vertical="top" wrapText="1"/>
    </xf>
    <xf numFmtId="0" fontId="59" fillId="0" borderId="28" xfId="16" applyFont="1" applyFill="1" applyBorder="1" applyAlignment="1" applyProtection="1">
      <alignment horizontal="left" vertical="top" wrapText="1"/>
    </xf>
    <xf numFmtId="0" fontId="57" fillId="10" borderId="5" xfId="38" applyFont="1" applyFill="1" applyBorder="1" applyAlignment="1">
      <alignment horizontal="left" vertical="center"/>
    </xf>
    <xf numFmtId="0" fontId="58" fillId="10" borderId="5" xfId="38" applyFont="1" applyFill="1" applyBorder="1" applyAlignment="1">
      <alignment horizontal="left" vertical="center"/>
    </xf>
    <xf numFmtId="0" fontId="66" fillId="0" borderId="6" xfId="16" applyFont="1" applyFill="1" applyBorder="1" applyAlignment="1" applyProtection="1">
      <alignment horizontal="center"/>
      <protection locked="0"/>
    </xf>
    <xf numFmtId="0" fontId="68" fillId="9" borderId="6" xfId="10" applyFont="1" applyBorder="1" applyAlignment="1" applyProtection="1">
      <alignment horizontal="center"/>
      <protection locked="0"/>
    </xf>
    <xf numFmtId="0" fontId="66" fillId="0" borderId="17" xfId="16" applyFont="1" applyFill="1" applyBorder="1" applyAlignment="1" applyProtection="1">
      <alignment horizontal="center"/>
      <protection locked="0"/>
    </xf>
    <xf numFmtId="165" fontId="66" fillId="0" borderId="5" xfId="16" applyNumberFormat="1" applyFont="1" applyFill="1" applyBorder="1" applyAlignment="1" applyProtection="1">
      <alignment horizontal="left"/>
      <protection locked="0"/>
    </xf>
    <xf numFmtId="165" fontId="66" fillId="0" borderId="10" xfId="16" applyNumberFormat="1" applyFont="1" applyFill="1" applyBorder="1" applyAlignment="1" applyProtection="1">
      <alignment horizontal="left"/>
      <protection locked="0"/>
    </xf>
    <xf numFmtId="0" fontId="67" fillId="0" borderId="6" xfId="16" applyFont="1" applyFill="1" applyBorder="1" applyAlignment="1" applyProtection="1">
      <alignment horizontal="left" vertical="center"/>
      <protection locked="0"/>
    </xf>
    <xf numFmtId="0" fontId="67" fillId="0" borderId="17" xfId="16" applyFont="1" applyFill="1" applyBorder="1" applyAlignment="1" applyProtection="1">
      <alignment horizontal="left" vertical="center"/>
      <protection locked="0"/>
    </xf>
    <xf numFmtId="0" fontId="68" fillId="0" borderId="6" xfId="0" applyFont="1" applyBorder="1" applyAlignment="1" applyProtection="1">
      <alignment horizontal="center"/>
      <protection locked="0"/>
    </xf>
    <xf numFmtId="0" fontId="68" fillId="0" borderId="17" xfId="0" applyFont="1" applyBorder="1" applyAlignment="1" applyProtection="1">
      <alignment horizontal="center"/>
      <protection locked="0"/>
    </xf>
    <xf numFmtId="0" fontId="76" fillId="0" borderId="0" xfId="0" applyFont="1" applyFill="1" applyBorder="1" applyAlignment="1">
      <alignment horizontal="left" vertical="top" wrapText="1"/>
    </xf>
    <xf numFmtId="0" fontId="76" fillId="0" borderId="25" xfId="0" applyFont="1" applyFill="1" applyBorder="1" applyAlignment="1">
      <alignment horizontal="left" vertical="top" wrapText="1"/>
    </xf>
    <xf numFmtId="0" fontId="75" fillId="17" borderId="29" xfId="33" applyFont="1" applyFill="1" applyBorder="1" applyAlignment="1" applyProtection="1">
      <alignment horizontal="left" vertical="center"/>
    </xf>
    <xf numFmtId="0" fontId="75" fillId="17" borderId="30" xfId="33" applyFont="1" applyFill="1" applyBorder="1" applyAlignment="1" applyProtection="1">
      <alignment horizontal="left" vertical="center"/>
    </xf>
    <xf numFmtId="0" fontId="75" fillId="17" borderId="31" xfId="33" applyFont="1" applyFill="1" applyBorder="1" applyAlignment="1" applyProtection="1">
      <alignment horizontal="left" vertical="center"/>
    </xf>
    <xf numFmtId="0" fontId="77" fillId="25" borderId="24" xfId="0" applyFont="1" applyFill="1" applyBorder="1" applyAlignment="1">
      <alignment horizontal="center" vertical="center"/>
    </xf>
    <xf numFmtId="0" fontId="77" fillId="25" borderId="0"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0" xfId="0" applyFont="1" applyFill="1" applyBorder="1" applyAlignment="1">
      <alignment horizontal="center" vertical="center"/>
    </xf>
    <xf numFmtId="0" fontId="76" fillId="0" borderId="24" xfId="0" applyFont="1" applyFill="1" applyBorder="1" applyAlignment="1">
      <alignment horizontal="left" vertical="top" wrapText="1"/>
    </xf>
    <xf numFmtId="0" fontId="76" fillId="0" borderId="0"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0" xfId="0" applyFont="1" applyFill="1" applyBorder="1" applyAlignment="1">
      <alignment horizontal="left" vertical="center"/>
    </xf>
    <xf numFmtId="0" fontId="12" fillId="0" borderId="6" xfId="3" applyFont="1" applyBorder="1" applyAlignment="1">
      <alignment horizontal="left" vertical="top"/>
    </xf>
    <xf numFmtId="0" fontId="12" fillId="0" borderId="6" xfId="3" applyFont="1" applyBorder="1" applyAlignment="1">
      <alignment horizontal="left" vertical="top" wrapText="1"/>
    </xf>
    <xf numFmtId="0" fontId="12" fillId="0" borderId="17" xfId="3" applyFont="1" applyBorder="1" applyAlignment="1">
      <alignment horizontal="left" vertical="top" wrapText="1"/>
    </xf>
    <xf numFmtId="0" fontId="20" fillId="0" borderId="8" xfId="33" applyFont="1" applyFill="1" applyBorder="1" applyAlignment="1">
      <alignment horizontal="center" vertical="center"/>
    </xf>
    <xf numFmtId="0" fontId="20" fillId="0" borderId="5" xfId="33" applyFont="1" applyFill="1" applyBorder="1" applyAlignment="1">
      <alignment horizontal="center" vertical="center"/>
    </xf>
    <xf numFmtId="0" fontId="33" fillId="0" borderId="59" xfId="0" applyFont="1" applyBorder="1" applyAlignment="1" applyProtection="1">
      <alignment horizontal="center" vertical="center"/>
      <protection locked="0"/>
    </xf>
    <xf numFmtId="0" fontId="33" fillId="0" borderId="56" xfId="0" applyFont="1" applyBorder="1" applyAlignment="1" applyProtection="1">
      <alignment horizontal="center" vertical="center"/>
      <protection locked="0"/>
    </xf>
    <xf numFmtId="0" fontId="33" fillId="0" borderId="60" xfId="0" applyFont="1" applyBorder="1" applyAlignment="1" applyProtection="1">
      <alignment horizontal="center" vertical="center"/>
      <protection locked="0"/>
    </xf>
    <xf numFmtId="0" fontId="24" fillId="0" borderId="6" xfId="38" applyFont="1" applyBorder="1" applyAlignment="1">
      <alignment horizontal="left" vertical="top" wrapText="1"/>
    </xf>
    <xf numFmtId="0" fontId="24" fillId="0" borderId="17" xfId="38" applyFont="1" applyBorder="1" applyAlignment="1">
      <alignment horizontal="left" vertical="top" wrapText="1"/>
    </xf>
    <xf numFmtId="0" fontId="12" fillId="0" borderId="5" xfId="3" applyFont="1" applyFill="1" applyBorder="1" applyAlignment="1" applyProtection="1">
      <alignment horizontal="left" vertical="top" wrapText="1"/>
    </xf>
    <xf numFmtId="0" fontId="12" fillId="0" borderId="10" xfId="3" applyFont="1" applyFill="1" applyBorder="1" applyAlignment="1" applyProtection="1">
      <alignment horizontal="left" vertical="top" wrapText="1"/>
    </xf>
    <xf numFmtId="0" fontId="12" fillId="0" borderId="0" xfId="3" applyFont="1" applyFill="1" applyBorder="1" applyAlignment="1" applyProtection="1">
      <alignment horizontal="left" vertical="top" wrapText="1"/>
    </xf>
    <xf numFmtId="0" fontId="12" fillId="0" borderId="14" xfId="3" applyFont="1" applyFill="1" applyBorder="1" applyAlignment="1" applyProtection="1">
      <alignment horizontal="left" vertical="top" wrapText="1"/>
    </xf>
    <xf numFmtId="0" fontId="12" fillId="0" borderId="0" xfId="3" applyFont="1" applyFill="1" applyBorder="1" applyAlignment="1" applyProtection="1">
      <alignment horizontal="left" vertical="justify"/>
    </xf>
    <xf numFmtId="0" fontId="12" fillId="0" borderId="14" xfId="3" applyFont="1" applyFill="1" applyBorder="1" applyAlignment="1" applyProtection="1">
      <alignment horizontal="left" vertical="justify"/>
    </xf>
    <xf numFmtId="0" fontId="12" fillId="0" borderId="6" xfId="3" applyFont="1" applyFill="1" applyBorder="1" applyAlignment="1" applyProtection="1">
      <alignment horizontal="left" vertical="top" wrapText="1"/>
    </xf>
    <xf numFmtId="0" fontId="12" fillId="0" borderId="17" xfId="3" applyFont="1" applyFill="1" applyBorder="1" applyAlignment="1" applyProtection="1">
      <alignment horizontal="left" vertical="top" wrapText="1"/>
    </xf>
    <xf numFmtId="0" fontId="11" fillId="0" borderId="12" xfId="16" applyFont="1" applyFill="1" applyBorder="1" applyAlignment="1" applyProtection="1">
      <alignment horizontal="center" vertical="center"/>
    </xf>
    <xf numFmtId="0" fontId="11" fillId="0" borderId="6" xfId="16" applyFont="1" applyFill="1" applyBorder="1" applyAlignment="1" applyProtection="1">
      <alignment horizontal="center" vertical="center"/>
    </xf>
    <xf numFmtId="0" fontId="11" fillId="0" borderId="21" xfId="16" applyFont="1" applyFill="1" applyBorder="1" applyAlignment="1" applyProtection="1">
      <alignment horizontal="center" vertical="center"/>
    </xf>
    <xf numFmtId="0" fontId="12" fillId="0" borderId="6" xfId="3" applyFont="1" applyFill="1" applyBorder="1" applyAlignment="1" applyProtection="1">
      <alignment vertical="top"/>
    </xf>
    <xf numFmtId="0" fontId="12" fillId="0" borderId="17" xfId="3" applyFont="1" applyFill="1" applyBorder="1" applyAlignment="1" applyProtection="1">
      <alignment vertical="top"/>
    </xf>
    <xf numFmtId="0" fontId="11" fillId="0" borderId="8" xfId="16" applyFont="1" applyFill="1" applyBorder="1" applyAlignment="1" applyProtection="1">
      <alignment horizontal="center" vertical="center"/>
    </xf>
    <xf numFmtId="0" fontId="11" fillId="0" borderId="5" xfId="16" applyFont="1" applyFill="1" applyBorder="1" applyAlignment="1" applyProtection="1">
      <alignment horizontal="center" vertical="center"/>
    </xf>
    <xf numFmtId="0" fontId="12" fillId="0" borderId="22" xfId="16" applyFont="1" applyFill="1" applyBorder="1" applyAlignment="1" applyProtection="1">
      <alignment horizontal="center" vertical="center"/>
      <protection locked="0"/>
    </xf>
    <xf numFmtId="0" fontId="12" fillId="0" borderId="23" xfId="16" applyFont="1" applyFill="1" applyBorder="1" applyAlignment="1" applyProtection="1">
      <alignment horizontal="center" vertical="center"/>
      <protection locked="0"/>
    </xf>
    <xf numFmtId="0" fontId="12" fillId="0" borderId="15" xfId="3" applyFont="1" applyFill="1" applyBorder="1" applyAlignment="1" applyProtection="1">
      <alignment horizontal="left" vertical="top" wrapText="1"/>
    </xf>
    <xf numFmtId="0" fontId="12" fillId="0" borderId="19" xfId="3" applyFont="1" applyFill="1" applyBorder="1" applyAlignment="1" applyProtection="1">
      <alignment horizontal="left" vertical="top" wrapText="1"/>
    </xf>
    <xf numFmtId="0" fontId="12" fillId="0" borderId="45" xfId="16" applyFont="1" applyFill="1" applyBorder="1" applyAlignment="1" applyProtection="1">
      <alignment horizontal="center" vertical="center"/>
      <protection locked="0"/>
    </xf>
    <xf numFmtId="0" fontId="12" fillId="0" borderId="55" xfId="16" applyFont="1" applyFill="1" applyBorder="1" applyAlignment="1" applyProtection="1">
      <alignment horizontal="center" vertical="center"/>
      <protection locked="0"/>
    </xf>
    <xf numFmtId="0" fontId="12" fillId="9" borderId="6" xfId="3" applyFont="1" applyFill="1" applyBorder="1" applyAlignment="1" applyProtection="1">
      <alignment horizontal="left" vertical="top" wrapText="1"/>
    </xf>
    <xf numFmtId="0" fontId="12" fillId="9" borderId="17" xfId="3" applyFont="1" applyFill="1" applyBorder="1" applyAlignment="1" applyProtection="1">
      <alignment horizontal="left" vertical="top" wrapText="1"/>
    </xf>
    <xf numFmtId="0" fontId="24" fillId="0" borderId="15" xfId="38" applyFont="1" applyFill="1" applyBorder="1" applyAlignment="1">
      <alignment horizontal="left" vertical="top" wrapText="1"/>
    </xf>
    <xf numFmtId="0" fontId="24" fillId="0" borderId="19" xfId="38" applyFont="1" applyFill="1" applyBorder="1" applyAlignment="1">
      <alignment horizontal="left" vertical="top" wrapText="1"/>
    </xf>
    <xf numFmtId="0" fontId="12" fillId="0" borderId="11" xfId="16" applyFont="1" applyFill="1" applyBorder="1" applyAlignment="1" applyProtection="1">
      <alignment horizontal="center" vertical="center"/>
      <protection locked="0"/>
    </xf>
    <xf numFmtId="0" fontId="12" fillId="0" borderId="8" xfId="16" applyFont="1" applyFill="1" applyBorder="1" applyAlignment="1" applyProtection="1">
      <alignment horizontal="center" vertical="center"/>
      <protection locked="0"/>
    </xf>
    <xf numFmtId="0" fontId="33" fillId="9" borderId="59" xfId="38" applyFont="1" applyFill="1" applyBorder="1" applyAlignment="1">
      <alignment horizontal="center" vertical="center"/>
    </xf>
    <xf numFmtId="0" fontId="33" fillId="9" borderId="60" xfId="38" applyFont="1" applyFill="1" applyBorder="1" applyAlignment="1">
      <alignment horizontal="center" vertical="center"/>
    </xf>
    <xf numFmtId="0" fontId="10" fillId="0" borderId="12" xfId="33" applyFont="1" applyFill="1" applyBorder="1" applyAlignment="1" applyProtection="1">
      <alignment horizontal="center" vertical="center"/>
    </xf>
    <xf numFmtId="0" fontId="10" fillId="0" borderId="6" xfId="33" applyFont="1" applyFill="1" applyBorder="1" applyAlignment="1" applyProtection="1">
      <alignment horizontal="center" vertical="center"/>
    </xf>
    <xf numFmtId="0" fontId="10" fillId="0" borderId="21" xfId="33" applyFont="1" applyFill="1" applyBorder="1" applyAlignment="1" applyProtection="1">
      <alignment horizontal="center" vertical="center"/>
    </xf>
    <xf numFmtId="0" fontId="27" fillId="0" borderId="5" xfId="3" applyFont="1" applyFill="1" applyBorder="1" applyAlignment="1" applyProtection="1">
      <alignment horizontal="left" vertical="top" wrapText="1"/>
    </xf>
    <xf numFmtId="0" fontId="27" fillId="0" borderId="10" xfId="3" applyFont="1" applyFill="1" applyBorder="1" applyAlignment="1" applyProtection="1">
      <alignment horizontal="left" vertical="top" wrapText="1"/>
    </xf>
    <xf numFmtId="0" fontId="12" fillId="0" borderId="6" xfId="3" applyFont="1" applyFill="1" applyBorder="1" applyAlignment="1" applyProtection="1">
      <alignment horizontal="left" vertical="center" wrapText="1"/>
    </xf>
    <xf numFmtId="0" fontId="12" fillId="0" borderId="17" xfId="3" applyFont="1" applyFill="1" applyBorder="1" applyAlignment="1" applyProtection="1">
      <alignment horizontal="left" vertical="center" wrapText="1"/>
    </xf>
    <xf numFmtId="0" fontId="33" fillId="0" borderId="59" xfId="38" applyFont="1" applyBorder="1" applyAlignment="1">
      <alignment horizontal="center" vertical="center" wrapText="1"/>
    </xf>
    <xf numFmtId="0" fontId="33" fillId="0" borderId="60" xfId="38" applyFont="1" applyBorder="1" applyAlignment="1">
      <alignment horizontal="center" vertical="center" wrapText="1"/>
    </xf>
    <xf numFmtId="0" fontId="11" fillId="0" borderId="18" xfId="16" applyFont="1" applyFill="1" applyBorder="1" applyAlignment="1" applyProtection="1">
      <alignment horizontal="center" vertical="center"/>
    </xf>
    <xf numFmtId="0" fontId="11" fillId="0" borderId="15" xfId="16" applyFont="1" applyFill="1" applyBorder="1" applyAlignment="1" applyProtection="1">
      <alignment horizontal="center" vertical="center"/>
    </xf>
    <xf numFmtId="0" fontId="11" fillId="0" borderId="68" xfId="16" applyFont="1" applyFill="1" applyBorder="1" applyAlignment="1" applyProtection="1">
      <alignment horizontal="center" vertical="center"/>
    </xf>
    <xf numFmtId="0" fontId="11" fillId="0" borderId="35" xfId="16" applyFont="1" applyFill="1" applyBorder="1" applyAlignment="1" applyProtection="1">
      <alignment horizontal="center" vertical="center"/>
    </xf>
    <xf numFmtId="0" fontId="11" fillId="0" borderId="4" xfId="16" applyFont="1" applyFill="1" applyBorder="1" applyAlignment="1" applyProtection="1">
      <alignment horizontal="center" vertical="center"/>
    </xf>
    <xf numFmtId="0" fontId="12" fillId="0" borderId="0" xfId="3" applyFont="1" applyFill="1" applyBorder="1" applyAlignment="1" applyProtection="1">
      <alignment horizontal="left" vertical="top"/>
    </xf>
    <xf numFmtId="0" fontId="27" fillId="0" borderId="0" xfId="3" applyFont="1" applyFill="1" applyBorder="1" applyAlignment="1" applyProtection="1">
      <alignment horizontal="left" vertical="justify" wrapText="1"/>
    </xf>
    <xf numFmtId="0" fontId="27" fillId="0" borderId="14" xfId="3" applyFont="1" applyFill="1" applyBorder="1" applyAlignment="1" applyProtection="1">
      <alignment horizontal="left" vertical="justify" wrapText="1"/>
    </xf>
    <xf numFmtId="0" fontId="12" fillId="0" borderId="5" xfId="3" applyFont="1" applyFill="1" applyBorder="1" applyAlignment="1" applyProtection="1">
      <alignment horizontal="left" vertical="justify"/>
    </xf>
    <xf numFmtId="0" fontId="12" fillId="0" borderId="10" xfId="3" applyFont="1" applyFill="1" applyBorder="1" applyAlignment="1" applyProtection="1">
      <alignment horizontal="left" vertical="justify"/>
    </xf>
    <xf numFmtId="0" fontId="12" fillId="0" borderId="13" xfId="16" applyFont="1" applyFill="1" applyBorder="1" applyAlignment="1" applyProtection="1">
      <alignment horizontal="center" vertical="center"/>
      <protection locked="0"/>
    </xf>
    <xf numFmtId="0" fontId="12" fillId="0" borderId="18" xfId="16" applyFont="1" applyFill="1" applyBorder="1" applyAlignment="1" applyProtection="1">
      <alignment horizontal="center" vertical="center"/>
      <protection locked="0"/>
    </xf>
    <xf numFmtId="0" fontId="11" fillId="9" borderId="12" xfId="16" applyFont="1" applyFill="1" applyBorder="1" applyAlignment="1" applyProtection="1">
      <alignment horizontal="center" vertical="center"/>
    </xf>
    <xf numFmtId="0" fontId="11" fillId="9" borderId="6" xfId="16" applyFont="1" applyFill="1" applyBorder="1" applyAlignment="1" applyProtection="1">
      <alignment horizontal="center" vertical="center"/>
    </xf>
    <xf numFmtId="0" fontId="11" fillId="9" borderId="21" xfId="16" applyFont="1" applyFill="1" applyBorder="1" applyAlignment="1" applyProtection="1">
      <alignment horizontal="center" vertical="center"/>
    </xf>
    <xf numFmtId="171" fontId="24" fillId="0" borderId="6" xfId="38" applyNumberFormat="1" applyFont="1" applyFill="1" applyBorder="1" applyAlignment="1">
      <alignment horizontal="left" vertical="top" wrapText="1"/>
    </xf>
    <xf numFmtId="171" fontId="24" fillId="0" borderId="17" xfId="38" applyNumberFormat="1" applyFont="1" applyFill="1" applyBorder="1" applyAlignment="1">
      <alignment horizontal="left" vertical="top" wrapText="1"/>
    </xf>
    <xf numFmtId="0" fontId="10" fillId="0" borderId="12" xfId="38" applyFont="1" applyFill="1" applyBorder="1" applyAlignment="1">
      <alignment horizontal="center" vertical="center"/>
    </xf>
    <xf numFmtId="0" fontId="10" fillId="0" borderId="6" xfId="38" applyFont="1" applyFill="1" applyBorder="1" applyAlignment="1">
      <alignment horizontal="center" vertical="center"/>
    </xf>
    <xf numFmtId="0" fontId="10" fillId="0" borderId="21" xfId="38" applyFont="1" applyFill="1" applyBorder="1" applyAlignment="1">
      <alignment horizontal="center" vertical="center"/>
    </xf>
    <xf numFmtId="0" fontId="12" fillId="0" borderId="15" xfId="38" applyFont="1" applyFill="1" applyBorder="1" applyAlignment="1">
      <alignment horizontal="left" vertical="top" wrapText="1"/>
    </xf>
    <xf numFmtId="0" fontId="25" fillId="21" borderId="34" xfId="33" applyFont="1" applyFill="1" applyBorder="1" applyAlignment="1" applyProtection="1">
      <alignment horizontal="left" vertical="top"/>
    </xf>
    <xf numFmtId="0" fontId="25" fillId="21" borderId="3" xfId="33" applyFont="1" applyFill="1" applyBorder="1" applyAlignment="1" applyProtection="1">
      <alignment horizontal="left" vertical="top"/>
    </xf>
    <xf numFmtId="0" fontId="24" fillId="0" borderId="3" xfId="38" applyFont="1" applyFill="1" applyBorder="1" applyAlignment="1">
      <alignment horizontal="left" vertical="top" wrapText="1"/>
    </xf>
    <xf numFmtId="0" fontId="24" fillId="0" borderId="32" xfId="38" applyFont="1" applyFill="1" applyBorder="1" applyAlignment="1">
      <alignment horizontal="left" vertical="top" wrapText="1"/>
    </xf>
    <xf numFmtId="0" fontId="46" fillId="0" borderId="12" xfId="33" applyFont="1" applyFill="1" applyBorder="1" applyAlignment="1" applyProtection="1">
      <alignment horizontal="center" vertical="center"/>
    </xf>
    <xf numFmtId="0" fontId="46" fillId="0" borderId="6" xfId="33" applyFont="1" applyFill="1" applyBorder="1" applyAlignment="1" applyProtection="1">
      <alignment horizontal="center" vertical="center"/>
    </xf>
    <xf numFmtId="0" fontId="46" fillId="0" borderId="21" xfId="33" applyFont="1" applyFill="1" applyBorder="1" applyAlignment="1" applyProtection="1">
      <alignment horizontal="center" vertical="center"/>
    </xf>
    <xf numFmtId="0" fontId="11" fillId="0" borderId="12" xfId="16" applyFont="1" applyFill="1" applyBorder="1" applyAlignment="1" applyProtection="1">
      <alignment horizontal="center" vertical="center"/>
      <protection locked="0"/>
    </xf>
    <xf numFmtId="0" fontId="11" fillId="0" borderId="6" xfId="16" applyFont="1" applyFill="1" applyBorder="1" applyAlignment="1" applyProtection="1">
      <alignment horizontal="center" vertical="center"/>
      <protection locked="0"/>
    </xf>
    <xf numFmtId="0" fontId="11" fillId="0" borderId="21" xfId="16" applyFont="1" applyFill="1" applyBorder="1" applyAlignment="1" applyProtection="1">
      <alignment horizontal="center" vertical="center"/>
      <protection locked="0"/>
    </xf>
    <xf numFmtId="0" fontId="19" fillId="0" borderId="5" xfId="0" applyFont="1" applyBorder="1" applyAlignment="1">
      <alignment horizontal="left" vertical="top" wrapText="1"/>
    </xf>
    <xf numFmtId="0" fontId="19" fillId="0" borderId="5" xfId="0" applyFont="1" applyBorder="1" applyAlignment="1">
      <alignment horizontal="left" vertical="top"/>
    </xf>
    <xf numFmtId="0" fontId="46" fillId="9" borderId="12" xfId="33" applyFont="1" applyFill="1" applyBorder="1" applyAlignment="1" applyProtection="1">
      <alignment horizontal="center" vertical="center"/>
    </xf>
    <xf numFmtId="0" fontId="46" fillId="9" borderId="6" xfId="33" applyFont="1" applyFill="1" applyBorder="1" applyAlignment="1" applyProtection="1">
      <alignment horizontal="center" vertical="center"/>
    </xf>
    <xf numFmtId="0" fontId="46" fillId="9" borderId="21" xfId="33" applyFont="1" applyFill="1" applyBorder="1" applyAlignment="1" applyProtection="1">
      <alignment horizontal="center" vertical="center"/>
    </xf>
    <xf numFmtId="0" fontId="25" fillId="21" borderId="20" xfId="33" applyFont="1" applyFill="1" applyBorder="1" applyAlignment="1" applyProtection="1">
      <alignment horizontal="justify" vertical="top"/>
    </xf>
    <xf numFmtId="0" fontId="25" fillId="21" borderId="6" xfId="33" applyFont="1" applyFill="1" applyBorder="1" applyAlignment="1" applyProtection="1">
      <alignment horizontal="justify" vertical="top"/>
    </xf>
    <xf numFmtId="0" fontId="12" fillId="0" borderId="5" xfId="3" applyFont="1" applyBorder="1" applyAlignment="1">
      <alignment horizontal="left" vertical="top" wrapText="1"/>
    </xf>
    <xf numFmtId="0" fontId="33" fillId="0" borderId="39" xfId="38" applyFont="1" applyBorder="1" applyAlignment="1">
      <alignment horizontal="center" vertical="center"/>
    </xf>
    <xf numFmtId="0" fontId="33" fillId="0" borderId="36" xfId="38" applyFont="1" applyBorder="1" applyAlignment="1">
      <alignment horizontal="center" vertical="center"/>
    </xf>
    <xf numFmtId="0" fontId="24" fillId="0" borderId="6" xfId="38" applyFont="1" applyFill="1" applyBorder="1" applyAlignment="1">
      <alignment horizontal="left" vertical="top" wrapText="1"/>
    </xf>
    <xf numFmtId="0" fontId="24" fillId="0" borderId="17" xfId="38" applyFont="1" applyFill="1" applyBorder="1" applyAlignment="1">
      <alignment horizontal="left" vertical="top" wrapText="1"/>
    </xf>
    <xf numFmtId="0" fontId="12" fillId="0" borderId="6" xfId="3" applyFont="1" applyBorder="1" applyAlignment="1">
      <alignment horizontal="left" vertical="center" wrapText="1"/>
    </xf>
    <xf numFmtId="0" fontId="12" fillId="0" borderId="17" xfId="3" applyFont="1" applyBorder="1" applyAlignment="1">
      <alignment horizontal="left" vertical="center" wrapText="1"/>
    </xf>
    <xf numFmtId="0" fontId="40" fillId="19" borderId="20" xfId="33" applyFont="1" applyFill="1" applyBorder="1" applyAlignment="1" applyProtection="1">
      <alignment horizontal="left" vertical="top"/>
    </xf>
    <xf numFmtId="0" fontId="40" fillId="19" borderId="6" xfId="33" applyFont="1" applyFill="1" applyBorder="1" applyAlignment="1" applyProtection="1">
      <alignment horizontal="left" vertical="top"/>
    </xf>
    <xf numFmtId="0" fontId="33" fillId="0" borderId="59" xfId="38" applyFont="1" applyBorder="1" applyAlignment="1">
      <alignment horizontal="center" vertical="center"/>
    </xf>
    <xf numFmtId="0" fontId="33" fillId="0" borderId="60" xfId="38" applyFont="1" applyBorder="1" applyAlignment="1">
      <alignment horizontal="center" vertical="center"/>
    </xf>
    <xf numFmtId="0" fontId="33" fillId="0" borderId="51" xfId="38" applyFont="1" applyFill="1" applyBorder="1" applyAlignment="1">
      <alignment horizontal="center" vertical="center"/>
    </xf>
    <xf numFmtId="0" fontId="33" fillId="0" borderId="66" xfId="38" applyFont="1" applyFill="1" applyBorder="1" applyAlignment="1">
      <alignment horizontal="center" vertical="center"/>
    </xf>
    <xf numFmtId="0" fontId="33" fillId="0" borderId="67" xfId="38" applyFont="1" applyFill="1" applyBorder="1" applyAlignment="1">
      <alignment horizontal="center" vertical="center"/>
    </xf>
    <xf numFmtId="0" fontId="33" fillId="0" borderId="24" xfId="38" applyFont="1" applyBorder="1" applyAlignment="1">
      <alignment horizontal="center" vertical="center"/>
    </xf>
    <xf numFmtId="0" fontId="33" fillId="0" borderId="14" xfId="38" applyFont="1" applyFill="1" applyBorder="1" applyAlignment="1">
      <alignment horizontal="center" vertical="center"/>
    </xf>
    <xf numFmtId="0" fontId="33" fillId="0" borderId="10" xfId="38" applyFont="1" applyFill="1" applyBorder="1" applyAlignment="1">
      <alignment horizontal="center" vertical="center"/>
    </xf>
    <xf numFmtId="168" fontId="24" fillId="0" borderId="0" xfId="38" applyNumberFormat="1" applyFont="1" applyBorder="1" applyAlignment="1">
      <alignment horizontal="left" vertical="justify"/>
    </xf>
    <xf numFmtId="168" fontId="24" fillId="0" borderId="14" xfId="38" applyNumberFormat="1" applyFont="1" applyBorder="1" applyAlignment="1">
      <alignment horizontal="left" vertical="justify"/>
    </xf>
    <xf numFmtId="0" fontId="24" fillId="0" borderId="0" xfId="33" applyFont="1" applyFill="1" applyBorder="1" applyAlignment="1" applyProtection="1">
      <alignment horizontal="left" vertical="top"/>
    </xf>
    <xf numFmtId="0" fontId="24" fillId="0" borderId="14" xfId="33" applyFont="1" applyFill="1" applyBorder="1" applyAlignment="1" applyProtection="1">
      <alignment horizontal="left" vertical="top"/>
    </xf>
    <xf numFmtId="0" fontId="24" fillId="0" borderId="0" xfId="33" applyFont="1" applyFill="1" applyBorder="1" applyAlignment="1" applyProtection="1">
      <alignment horizontal="left" vertical="center" wrapText="1"/>
    </xf>
    <xf numFmtId="0" fontId="24" fillId="0" borderId="0" xfId="33" applyFont="1" applyFill="1" applyBorder="1" applyAlignment="1" applyProtection="1">
      <alignment horizontal="left" vertical="top" wrapText="1"/>
    </xf>
    <xf numFmtId="0" fontId="24" fillId="0" borderId="5" xfId="33" applyFont="1" applyFill="1" applyBorder="1" applyAlignment="1" applyProtection="1">
      <alignment horizontal="left" vertical="top" wrapText="1"/>
    </xf>
    <xf numFmtId="0" fontId="24" fillId="0" borderId="14" xfId="33" applyFont="1" applyFill="1" applyBorder="1" applyAlignment="1" applyProtection="1">
      <alignment horizontal="left" vertical="top" wrapText="1"/>
    </xf>
    <xf numFmtId="0" fontId="52" fillId="0" borderId="27" xfId="38" applyFont="1" applyBorder="1" applyAlignment="1">
      <alignment horizontal="left" vertical="top"/>
    </xf>
    <xf numFmtId="0" fontId="52" fillId="0" borderId="70" xfId="38" applyFont="1" applyBorder="1" applyAlignment="1">
      <alignment horizontal="left" vertical="top"/>
    </xf>
    <xf numFmtId="0" fontId="33" fillId="0" borderId="39" xfId="38" applyFont="1" applyFill="1" applyBorder="1" applyAlignment="1">
      <alignment horizontal="center" vertical="center"/>
    </xf>
    <xf numFmtId="0" fontId="33" fillId="0" borderId="24" xfId="38" applyFont="1" applyFill="1" applyBorder="1" applyAlignment="1">
      <alignment horizontal="center" vertical="center"/>
    </xf>
    <xf numFmtId="0" fontId="33" fillId="0" borderId="36" xfId="38" applyFont="1" applyFill="1" applyBorder="1" applyAlignment="1">
      <alignment horizontal="center" vertical="center"/>
    </xf>
    <xf numFmtId="0" fontId="12" fillId="0" borderId="6" xfId="3" applyFont="1" applyFill="1" applyBorder="1" applyAlignment="1">
      <alignment horizontal="left" vertical="top" wrapText="1"/>
    </xf>
    <xf numFmtId="0" fontId="12" fillId="0" borderId="17" xfId="3" applyFont="1" applyFill="1" applyBorder="1" applyAlignment="1">
      <alignment horizontal="left" vertical="top" wrapText="1"/>
    </xf>
    <xf numFmtId="0" fontId="12" fillId="0" borderId="0" xfId="3" applyFont="1" applyAlignment="1">
      <alignment horizontal="left" vertical="top" wrapText="1"/>
    </xf>
    <xf numFmtId="0" fontId="24" fillId="0" borderId="6" xfId="38" applyNumberFormat="1" applyFont="1" applyFill="1" applyBorder="1" applyAlignment="1">
      <alignment horizontal="left" vertical="top" wrapText="1"/>
    </xf>
    <xf numFmtId="0" fontId="24" fillId="0" borderId="17" xfId="38" applyNumberFormat="1" applyFont="1" applyFill="1" applyBorder="1" applyAlignment="1">
      <alignment horizontal="left" vertical="top" wrapText="1"/>
    </xf>
    <xf numFmtId="0" fontId="24" fillId="0" borderId="5" xfId="38" applyFont="1" applyBorder="1" applyAlignment="1">
      <alignment vertical="justify"/>
    </xf>
    <xf numFmtId="0" fontId="24" fillId="0" borderId="10" xfId="38" applyFont="1" applyBorder="1" applyAlignment="1">
      <alignment vertical="justify"/>
    </xf>
    <xf numFmtId="0" fontId="24" fillId="0" borderId="0" xfId="38" applyFont="1" applyBorder="1" applyAlignment="1">
      <alignment vertical="justify"/>
    </xf>
    <xf numFmtId="0" fontId="25" fillId="27" borderId="26" xfId="33" applyFont="1" applyFill="1" applyBorder="1" applyAlignment="1" applyProtection="1">
      <alignment horizontal="left" vertical="top"/>
    </xf>
    <xf numFmtId="0" fontId="25" fillId="27" borderId="27" xfId="33" applyFont="1" applyFill="1" applyBorder="1" applyAlignment="1" applyProtection="1">
      <alignment horizontal="left" vertical="top"/>
    </xf>
    <xf numFmtId="0" fontId="12" fillId="0" borderId="16" xfId="3" applyFont="1" applyFill="1" applyBorder="1" applyAlignment="1" applyProtection="1">
      <alignment horizontal="justify" vertical="top"/>
    </xf>
    <xf numFmtId="0" fontId="12" fillId="0" borderId="47" xfId="3" applyFont="1" applyFill="1" applyBorder="1" applyAlignment="1" applyProtection="1">
      <alignment horizontal="justify" vertical="top"/>
    </xf>
    <xf numFmtId="0" fontId="40" fillId="19" borderId="21" xfId="33" applyFont="1" applyFill="1" applyBorder="1" applyAlignment="1" applyProtection="1">
      <alignment horizontal="left" vertical="top"/>
    </xf>
    <xf numFmtId="0" fontId="12" fillId="0" borderId="4" xfId="16" applyFont="1" applyFill="1" applyBorder="1" applyAlignment="1" applyProtection="1">
      <alignment horizontal="center" vertical="center"/>
    </xf>
    <xf numFmtId="0" fontId="12" fillId="0" borderId="43" xfId="16" applyFont="1" applyFill="1" applyBorder="1" applyAlignment="1" applyProtection="1">
      <alignment horizontal="center" vertical="center"/>
    </xf>
    <xf numFmtId="0" fontId="12" fillId="0" borderId="14" xfId="3" applyFont="1" applyFill="1" applyBorder="1" applyAlignment="1" applyProtection="1">
      <alignment horizontal="left" vertical="top"/>
    </xf>
    <xf numFmtId="0" fontId="12" fillId="0" borderId="8" xfId="16" applyFont="1" applyFill="1" applyBorder="1" applyAlignment="1" applyProtection="1">
      <alignment horizontal="center" vertical="center"/>
    </xf>
    <xf numFmtId="0" fontId="12" fillId="0" borderId="5" xfId="16" applyFont="1" applyFill="1" applyBorder="1" applyAlignment="1" applyProtection="1">
      <alignment horizontal="center" vertical="center"/>
    </xf>
    <xf numFmtId="0" fontId="12" fillId="0" borderId="35" xfId="16" applyFont="1" applyFill="1" applyBorder="1" applyAlignment="1" applyProtection="1">
      <alignment horizontal="center" vertical="center"/>
    </xf>
    <xf numFmtId="0" fontId="51" fillId="30" borderId="26" xfId="33" applyFont="1" applyFill="1" applyBorder="1" applyAlignment="1">
      <alignment horizontal="left" vertical="center"/>
    </xf>
    <xf numFmtId="0" fontId="51" fillId="30" borderId="27" xfId="33" applyFont="1" applyFill="1" applyBorder="1" applyAlignment="1">
      <alignment horizontal="left" vertical="center"/>
    </xf>
    <xf numFmtId="0" fontId="51" fillId="30" borderId="28" xfId="33" applyFont="1" applyFill="1" applyBorder="1" applyAlignment="1">
      <alignment horizontal="left" vertical="center"/>
    </xf>
    <xf numFmtId="0" fontId="72" fillId="30" borderId="72" xfId="0" applyFont="1" applyFill="1" applyBorder="1" applyAlignment="1">
      <alignment wrapText="1"/>
    </xf>
    <xf numFmtId="0" fontId="72" fillId="30" borderId="73" xfId="0" applyFont="1" applyFill="1" applyBorder="1" applyAlignment="1">
      <alignment wrapText="1"/>
    </xf>
    <xf numFmtId="0" fontId="72" fillId="30" borderId="74" xfId="0" applyFont="1" applyFill="1" applyBorder="1" applyAlignment="1">
      <alignment wrapText="1"/>
    </xf>
    <xf numFmtId="0" fontId="51" fillId="30" borderId="24" xfId="33" applyFont="1" applyFill="1" applyBorder="1" applyAlignment="1">
      <alignment horizontal="left" vertical="center"/>
    </xf>
    <xf numFmtId="0" fontId="51" fillId="30" borderId="0" xfId="33" applyFont="1" applyFill="1" applyAlignment="1">
      <alignment horizontal="left" vertical="center"/>
    </xf>
    <xf numFmtId="0" fontId="51" fillId="30" borderId="25" xfId="33" applyFont="1" applyFill="1" applyBorder="1" applyAlignment="1">
      <alignment horizontal="left" vertical="center"/>
    </xf>
    <xf numFmtId="192" fontId="23" fillId="28" borderId="34" xfId="0" applyNumberFormat="1" applyFont="1" applyFill="1" applyBorder="1" applyAlignment="1">
      <alignment horizontal="left" vertical="top" wrapText="1"/>
    </xf>
    <xf numFmtId="192" fontId="23" fillId="28" borderId="3" xfId="0" applyNumberFormat="1" applyFont="1" applyFill="1" applyBorder="1" applyAlignment="1">
      <alignment horizontal="left" vertical="top" wrapText="1"/>
    </xf>
    <xf numFmtId="192" fontId="23" fillId="28" borderId="33" xfId="0" applyNumberFormat="1" applyFont="1" applyFill="1" applyBorder="1" applyAlignment="1">
      <alignment horizontal="left" vertical="top" wrapText="1"/>
    </xf>
    <xf numFmtId="0" fontId="12" fillId="0" borderId="12" xfId="3" applyFont="1" applyBorder="1" applyAlignment="1">
      <alignment horizontal="left" vertical="top" wrapText="1"/>
    </xf>
    <xf numFmtId="0" fontId="12" fillId="0" borderId="12" xfId="3" applyFont="1" applyBorder="1" applyAlignment="1">
      <alignment horizontal="left" vertical="justify"/>
    </xf>
    <xf numFmtId="0" fontId="12" fillId="0" borderId="17" xfId="3" applyFont="1" applyBorder="1" applyAlignment="1">
      <alignment horizontal="left" vertical="justify"/>
    </xf>
    <xf numFmtId="0" fontId="12" fillId="0" borderId="4" xfId="3" applyFont="1" applyBorder="1" applyAlignment="1">
      <alignment horizontal="left" vertical="justify"/>
    </xf>
    <xf numFmtId="0" fontId="51" fillId="30" borderId="29" xfId="33" applyFont="1" applyFill="1" applyBorder="1" applyAlignment="1">
      <alignment horizontal="left" vertical="center"/>
    </xf>
    <xf numFmtId="0" fontId="51" fillId="30" borderId="30" xfId="33" applyFont="1" applyFill="1" applyBorder="1" applyAlignment="1">
      <alignment horizontal="left" vertical="center"/>
    </xf>
    <xf numFmtId="0" fontId="51" fillId="30" borderId="31" xfId="33" applyFont="1" applyFill="1" applyBorder="1" applyAlignment="1">
      <alignment horizontal="left" vertical="center"/>
    </xf>
  </cellXfs>
  <cellStyles count="40">
    <cellStyle name="Checklist item" xfId="1" xr:uid="{00000000-0005-0000-0000-000000000000}"/>
    <cellStyle name="Checklist item 2" xfId="2" xr:uid="{00000000-0005-0000-0000-000001000000}"/>
    <cellStyle name="Checklist item 2 2" xfId="3" xr:uid="{00000000-0005-0000-0000-000002000000}"/>
    <cellStyle name="Checklist item 3" xfId="4" xr:uid="{00000000-0005-0000-0000-000003000000}"/>
    <cellStyle name="Checklist item 3 2" xfId="5" xr:uid="{00000000-0005-0000-0000-000004000000}"/>
    <cellStyle name="Checklist item_Climate Zone 2 IECC 2006 v2.2 Worksheet - DRAFT" xfId="6" xr:uid="{00000000-0005-0000-0000-000005000000}"/>
    <cellStyle name="Followed Hyperlink" xfId="7" builtinId="9" customBuiltin="1"/>
    <cellStyle name="Heading" xfId="8" xr:uid="{00000000-0005-0000-0000-000007000000}"/>
    <cellStyle name="Heading1" xfId="9" xr:uid="{00000000-0005-0000-0000-000008000000}"/>
    <cellStyle name="Hyperlink" xfId="10" builtinId="8" customBuiltin="1"/>
    <cellStyle name="Hyperlink 2" xfId="11" xr:uid="{00000000-0005-0000-0000-00000A000000}"/>
    <cellStyle name="Hyperlink 3" xfId="39" xr:uid="{00000000-0005-0000-0000-00000B000000}"/>
    <cellStyle name="Normal" xfId="0" builtinId="0"/>
    <cellStyle name="Normal 2" xfId="12" xr:uid="{00000000-0005-0000-0000-00000D000000}"/>
    <cellStyle name="Normal 2 2" xfId="13" xr:uid="{00000000-0005-0000-0000-00000E000000}"/>
    <cellStyle name="Normal 2 3" xfId="14" xr:uid="{00000000-0005-0000-0000-00000F000000}"/>
    <cellStyle name="Normal 3" xfId="15" xr:uid="{00000000-0005-0000-0000-000010000000}"/>
    <cellStyle name="Normal 3 2" xfId="16" xr:uid="{00000000-0005-0000-0000-000011000000}"/>
    <cellStyle name="Normal 3 3" xfId="17" xr:uid="{00000000-0005-0000-0000-000012000000}"/>
    <cellStyle name="Normal 4" xfId="18" xr:uid="{00000000-0005-0000-0000-000013000000}"/>
    <cellStyle name="Normal 5" xfId="19" xr:uid="{00000000-0005-0000-0000-000014000000}"/>
    <cellStyle name="Normal 5 2" xfId="36" xr:uid="{00000000-0005-0000-0000-000015000000}"/>
    <cellStyle name="Normal 6" xfId="20" xr:uid="{00000000-0005-0000-0000-000016000000}"/>
    <cellStyle name="Normal 6 2" xfId="21" xr:uid="{00000000-0005-0000-0000-000017000000}"/>
    <cellStyle name="Normal 7" xfId="22" xr:uid="{00000000-0005-0000-0000-000018000000}"/>
    <cellStyle name="Normal 7 2" xfId="23" xr:uid="{00000000-0005-0000-0000-000019000000}"/>
    <cellStyle name="Normal 8" xfId="24" xr:uid="{00000000-0005-0000-0000-00001A000000}"/>
    <cellStyle name="Normal 8 2" xfId="25" xr:uid="{00000000-0005-0000-0000-00001B000000}"/>
    <cellStyle name="Normal 9" xfId="38" xr:uid="{00000000-0005-0000-0000-00001C000000}"/>
    <cellStyle name="Percent 2" xfId="26" xr:uid="{00000000-0005-0000-0000-00001E000000}"/>
    <cellStyle name="Percent 2 2" xfId="37" xr:uid="{00000000-0005-0000-0000-00001F000000}"/>
    <cellStyle name="Result" xfId="27" xr:uid="{00000000-0005-0000-0000-000020000000}"/>
    <cellStyle name="Result2" xfId="28" xr:uid="{00000000-0005-0000-0000-000021000000}"/>
    <cellStyle name="Subtopic title" xfId="29" xr:uid="{00000000-0005-0000-0000-000022000000}"/>
    <cellStyle name="Subtopic title 2" xfId="30" xr:uid="{00000000-0005-0000-0000-000023000000}"/>
    <cellStyle name="Subtopic title 2 2" xfId="31" xr:uid="{00000000-0005-0000-0000-000024000000}"/>
    <cellStyle name="Subtopic title 3" xfId="32" xr:uid="{00000000-0005-0000-0000-000025000000}"/>
    <cellStyle name="Topic title" xfId="33" xr:uid="{00000000-0005-0000-0000-000026000000}"/>
    <cellStyle name="Topic title 2" xfId="34" xr:uid="{00000000-0005-0000-0000-000027000000}"/>
    <cellStyle name="Topic title 2 2" xfId="35" xr:uid="{00000000-0005-0000-0000-000028000000}"/>
  </cellStyles>
  <dxfs count="461">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7030A0"/>
        </patternFill>
      </fill>
    </dxf>
    <dxf>
      <fill>
        <patternFill>
          <bgColor theme="0" tint="-4.9989318521683403E-2"/>
        </patternFill>
      </fill>
    </dxf>
    <dxf>
      <fill>
        <patternFill>
          <bgColor theme="0" tint="-4.9989318521683403E-2"/>
        </patternFill>
      </fill>
    </dxf>
    <dxf>
      <fill>
        <patternFill>
          <bgColor theme="8" tint="-0.24994659260841701"/>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rgb="FFFF0000"/>
        </patternFill>
      </fill>
    </dxf>
    <dxf>
      <fill>
        <patternFill>
          <bgColor rgb="FFFF000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theme="0" tint="-4.9989318521683403E-2"/>
        </patternFill>
      </fill>
    </dxf>
    <dxf>
      <fill>
        <patternFill>
          <bgColor theme="0" tint="-4.9989318521683403E-2"/>
        </patternFill>
      </fill>
    </dxf>
    <dxf>
      <fill>
        <patternFill>
          <bgColor rgb="FFA568D2"/>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1"/>
        </patternFill>
      </fill>
    </dxf>
    <dxf>
      <fill>
        <patternFill>
          <bgColor rgb="FF92D050"/>
        </patternFill>
      </fill>
    </dxf>
    <dxf>
      <fill>
        <patternFill>
          <bgColor theme="4"/>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4"/>
        </patternFill>
      </fill>
    </dxf>
    <dxf>
      <fill>
        <patternFill>
          <bgColor theme="5"/>
        </patternFill>
      </fill>
    </dxf>
    <dxf>
      <fill>
        <patternFill>
          <bgColor theme="5"/>
        </patternFill>
      </fill>
    </dxf>
    <dxf>
      <fill>
        <patternFill>
          <bgColor theme="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21166</xdr:colOff>
      <xdr:row>383</xdr:row>
      <xdr:rowOff>169333</xdr:rowOff>
    </xdr:from>
    <xdr:to>
      <xdr:col>3</xdr:col>
      <xdr:colOff>3334995</xdr:colOff>
      <xdr:row>383</xdr:row>
      <xdr:rowOff>1092023</xdr:rowOff>
    </xdr:to>
    <xdr:pic>
      <xdr:nvPicPr>
        <xdr:cNvPr id="4" name="Picture 3">
          <a:extLst>
            <a:ext uri="{FF2B5EF4-FFF2-40B4-BE49-F238E27FC236}">
              <a16:creationId xmlns:a16="http://schemas.microsoft.com/office/drawing/2014/main" id="{56727836-793D-491A-830B-D34D09A42E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3166" y="73617666"/>
          <a:ext cx="3832412" cy="922690"/>
        </a:xfrm>
        <a:prstGeom prst="rect">
          <a:avLst/>
        </a:prstGeom>
      </xdr:spPr>
    </xdr:pic>
    <xdr:clientData/>
  </xdr:twoCellAnchor>
  <xdr:twoCellAnchor editAs="oneCell">
    <xdr:from>
      <xdr:col>0</xdr:col>
      <xdr:colOff>751416</xdr:colOff>
      <xdr:row>386</xdr:row>
      <xdr:rowOff>158750</xdr:rowOff>
    </xdr:from>
    <xdr:to>
      <xdr:col>3</xdr:col>
      <xdr:colOff>3960469</xdr:colOff>
      <xdr:row>388</xdr:row>
      <xdr:rowOff>12976</xdr:rowOff>
    </xdr:to>
    <xdr:pic>
      <xdr:nvPicPr>
        <xdr:cNvPr id="5" name="Picture 4">
          <a:extLst>
            <a:ext uri="{FF2B5EF4-FFF2-40B4-BE49-F238E27FC236}">
              <a16:creationId xmlns:a16="http://schemas.microsoft.com/office/drawing/2014/main" id="{7E60DC80-1149-471F-A6BC-C266E4C5C3AA}"/>
            </a:ext>
          </a:extLst>
        </xdr:cNvPr>
        <xdr:cNvPicPr>
          <a:picLocks noChangeAspect="1"/>
        </xdr:cNvPicPr>
      </xdr:nvPicPr>
      <xdr:blipFill>
        <a:blip xmlns:r="http://schemas.openxmlformats.org/officeDocument/2006/relationships" r:embed="rId2"/>
        <a:stretch>
          <a:fillRect/>
        </a:stretch>
      </xdr:blipFill>
      <xdr:spPr>
        <a:xfrm>
          <a:off x="751416" y="75120500"/>
          <a:ext cx="4489636" cy="6056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Dropbox%20(Viridiant)/Viridiant%20Team%20Folder/Projects/MF%20Projects/MF%20Forms/ECMF%20Program%20Documents/Workbook(s)/Version%206%20(Projects%20Funded%202020%20or%20later)/Working/ECMF-Workbook-V6.5_11.3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Instructions"/>
      <sheetName val="Cover Sheet"/>
      <sheetName val="Workbook Instructions"/>
      <sheetName val="Worksheet"/>
      <sheetName val="Adaptive Reuse"/>
    </sheetNames>
    <sheetDataSet>
      <sheetData sheetId="0" refreshError="1"/>
      <sheetData sheetId="1">
        <row r="13">
          <cell r="H13" t="str">
            <v>Certified</v>
          </cell>
          <cell r="I13" t="str">
            <v>Gold</v>
          </cell>
          <cell r="J13" t="str">
            <v>Platinum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EarthCraft">
      <a:dk1>
        <a:sysClr val="windowText" lastClr="000000"/>
      </a:dk1>
      <a:lt1>
        <a:sysClr val="window" lastClr="FFFFFF"/>
      </a:lt1>
      <a:dk2>
        <a:srgbClr val="4F271C"/>
      </a:dk2>
      <a:lt2>
        <a:srgbClr val="E7DEC9"/>
      </a:lt2>
      <a:accent1>
        <a:srgbClr val="B8C579"/>
      </a:accent1>
      <a:accent2>
        <a:srgbClr val="BFBFBF"/>
      </a:accent2>
      <a:accent3>
        <a:srgbClr val="7F7F7F"/>
      </a:accent3>
      <a:accent4>
        <a:srgbClr val="B8C579"/>
      </a:accent4>
      <a:accent5>
        <a:srgbClr val="F9F68E"/>
      </a:accent5>
      <a:accent6>
        <a:srgbClr val="E1C793"/>
      </a:accent6>
      <a:hlink>
        <a:srgbClr val="E1C793"/>
      </a:hlink>
      <a:folHlink>
        <a:srgbClr val="D9CBAB"/>
      </a:folHlink>
    </a:clrScheme>
    <a:fontScheme name="EarthCraft (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acca.org/standards/approved-softwar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2:C21"/>
  <sheetViews>
    <sheetView topLeftCell="A4" workbookViewId="0">
      <selection activeCell="C18" sqref="C18"/>
    </sheetView>
  </sheetViews>
  <sheetFormatPr defaultColWidth="8.85546875" defaultRowHeight="15" x14ac:dyDescent="0.25"/>
  <sheetData>
    <row r="2" spans="1:3" x14ac:dyDescent="0.25">
      <c r="A2" t="s">
        <v>3</v>
      </c>
      <c r="B2" t="s">
        <v>28</v>
      </c>
      <c r="C2" s="1"/>
    </row>
    <row r="3" spans="1:3" x14ac:dyDescent="0.25">
      <c r="A3" t="s">
        <v>15</v>
      </c>
      <c r="B3" t="s">
        <v>27</v>
      </c>
      <c r="C3" s="1"/>
    </row>
    <row r="4" spans="1:3" x14ac:dyDescent="0.25">
      <c r="A4" t="s">
        <v>19</v>
      </c>
      <c r="B4" t="s">
        <v>26</v>
      </c>
    </row>
    <row r="5" spans="1:3" x14ac:dyDescent="0.25">
      <c r="A5" t="s">
        <v>29</v>
      </c>
    </row>
    <row r="6" spans="1:3" x14ac:dyDescent="0.25">
      <c r="A6" t="s">
        <v>23</v>
      </c>
    </row>
    <row r="7" spans="1:3" x14ac:dyDescent="0.25">
      <c r="A7" t="s">
        <v>4</v>
      </c>
    </row>
    <row r="9" spans="1:3" x14ac:dyDescent="0.25">
      <c r="A9" t="s">
        <v>19</v>
      </c>
    </row>
    <row r="10" spans="1:3" x14ac:dyDescent="0.25">
      <c r="A10" t="s">
        <v>5</v>
      </c>
    </row>
    <row r="11" spans="1:3" x14ac:dyDescent="0.25">
      <c r="A11" t="s">
        <v>2</v>
      </c>
    </row>
    <row r="12" spans="1:3" x14ac:dyDescent="0.25">
      <c r="A12" t="s">
        <v>6</v>
      </c>
    </row>
    <row r="13" spans="1:3" x14ac:dyDescent="0.25">
      <c r="A13" t="s">
        <v>29</v>
      </c>
    </row>
    <row r="14" spans="1:3" x14ac:dyDescent="0.25">
      <c r="A14" t="s">
        <v>7</v>
      </c>
    </row>
    <row r="15" spans="1:3" x14ac:dyDescent="0.25">
      <c r="A15" t="s">
        <v>8</v>
      </c>
    </row>
    <row r="17" spans="1:1" x14ac:dyDescent="0.25">
      <c r="A17" t="s">
        <v>10</v>
      </c>
    </row>
    <row r="18" spans="1:1" x14ac:dyDescent="0.25">
      <c r="A18" t="s">
        <v>11</v>
      </c>
    </row>
    <row r="19" spans="1:1" x14ac:dyDescent="0.25">
      <c r="A19" t="s">
        <v>12</v>
      </c>
    </row>
    <row r="20" spans="1:1" x14ac:dyDescent="0.25">
      <c r="A20" t="s">
        <v>13</v>
      </c>
    </row>
    <row r="21" spans="1:1" x14ac:dyDescent="0.25">
      <c r="A21"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A1:AB60"/>
  <sheetViews>
    <sheetView showGridLines="0" zoomScaleNormal="100" zoomScaleSheetLayoutView="100" workbookViewId="0">
      <selection activeCell="C2" sqref="C2:K2"/>
    </sheetView>
  </sheetViews>
  <sheetFormatPr defaultColWidth="9.140625" defaultRowHeight="10.5" x14ac:dyDescent="0.15"/>
  <cols>
    <col min="1" max="1" width="3.7109375" style="477" customWidth="1"/>
    <col min="2" max="2" width="16.140625" style="477" customWidth="1"/>
    <col min="3" max="3" width="3.7109375" style="477" customWidth="1"/>
    <col min="4" max="5" width="11.7109375" style="477" customWidth="1"/>
    <col min="6" max="6" width="1.7109375" style="477" customWidth="1"/>
    <col min="7" max="7" width="3.7109375" style="477" customWidth="1"/>
    <col min="8" max="8" width="13" style="477" customWidth="1"/>
    <col min="9" max="10" width="11.7109375" style="477" customWidth="1"/>
    <col min="11" max="11" width="5.28515625" style="477" customWidth="1"/>
    <col min="12" max="12" width="9.140625" style="477" hidden="1" customWidth="1"/>
    <col min="13" max="17" width="9.140625" style="477"/>
    <col min="18" max="18" width="89.85546875" style="477" customWidth="1"/>
    <col min="19" max="16384" width="9.140625" style="477"/>
  </cols>
  <sheetData>
    <row r="1" spans="1:28" ht="27.75" customHeight="1" x14ac:dyDescent="0.15">
      <c r="A1" s="858" t="s">
        <v>663</v>
      </c>
      <c r="B1" s="859"/>
      <c r="C1" s="859"/>
      <c r="D1" s="859"/>
      <c r="E1" s="859"/>
      <c r="F1" s="859"/>
      <c r="G1" s="859"/>
      <c r="H1" s="859"/>
      <c r="I1" s="859"/>
      <c r="J1" s="859"/>
      <c r="K1" s="859"/>
    </row>
    <row r="2" spans="1:28" ht="22.5" customHeight="1" x14ac:dyDescent="0.2">
      <c r="A2" s="712" t="s">
        <v>31</v>
      </c>
      <c r="B2" s="713"/>
      <c r="C2" s="865"/>
      <c r="D2" s="865"/>
      <c r="E2" s="865"/>
      <c r="F2" s="865"/>
      <c r="G2" s="865"/>
      <c r="H2" s="865"/>
      <c r="I2" s="865"/>
      <c r="J2" s="865"/>
      <c r="K2" s="866"/>
      <c r="L2" s="484"/>
      <c r="M2" s="478"/>
      <c r="AB2" s="477" t="s">
        <v>42</v>
      </c>
    </row>
    <row r="3" spans="1:28" ht="14.1" customHeight="1" x14ac:dyDescent="0.2">
      <c r="A3" s="714" t="s">
        <v>750</v>
      </c>
      <c r="B3" s="713"/>
      <c r="C3" s="860"/>
      <c r="D3" s="860"/>
      <c r="E3" s="860"/>
      <c r="F3" s="715"/>
      <c r="G3" s="716" t="s">
        <v>32</v>
      </c>
      <c r="H3" s="717"/>
      <c r="I3" s="860"/>
      <c r="J3" s="860"/>
      <c r="K3" s="862"/>
      <c r="L3" s="478"/>
      <c r="M3" s="478"/>
      <c r="AB3" s="477" t="s">
        <v>43</v>
      </c>
    </row>
    <row r="4" spans="1:28" ht="14.1" customHeight="1" x14ac:dyDescent="0.2">
      <c r="A4" s="718" t="s">
        <v>33</v>
      </c>
      <c r="B4" s="719"/>
      <c r="C4" s="860"/>
      <c r="D4" s="860"/>
      <c r="E4" s="860"/>
      <c r="F4" s="720"/>
      <c r="G4" s="721" t="s">
        <v>395</v>
      </c>
      <c r="H4" s="721"/>
      <c r="I4" s="867"/>
      <c r="J4" s="867"/>
      <c r="K4" s="868"/>
      <c r="L4" s="478"/>
      <c r="M4" s="478"/>
      <c r="AB4" s="477" t="s">
        <v>44</v>
      </c>
    </row>
    <row r="5" spans="1:28" ht="14.1" customHeight="1" x14ac:dyDescent="0.2">
      <c r="A5" s="718" t="s">
        <v>34</v>
      </c>
      <c r="B5" s="719"/>
      <c r="C5" s="860"/>
      <c r="D5" s="860"/>
      <c r="E5" s="860"/>
      <c r="F5" s="720"/>
      <c r="G5" s="721" t="s">
        <v>37</v>
      </c>
      <c r="H5" s="721"/>
      <c r="I5" s="860"/>
      <c r="J5" s="860"/>
      <c r="K5" s="862"/>
      <c r="L5" s="478"/>
      <c r="M5" s="478"/>
    </row>
    <row r="6" spans="1:28" ht="14.1" customHeight="1" x14ac:dyDescent="0.2">
      <c r="A6" s="722" t="s">
        <v>35</v>
      </c>
      <c r="B6" s="721"/>
      <c r="C6" s="867"/>
      <c r="D6" s="867"/>
      <c r="E6" s="867"/>
      <c r="F6" s="723"/>
      <c r="G6" s="724" t="s">
        <v>396</v>
      </c>
      <c r="H6" s="721"/>
      <c r="I6" s="860"/>
      <c r="J6" s="860"/>
      <c r="K6" s="862"/>
      <c r="L6" s="478"/>
      <c r="M6" s="478"/>
    </row>
    <row r="7" spans="1:28" ht="14.1" customHeight="1" x14ac:dyDescent="0.2">
      <c r="A7" s="718" t="s">
        <v>36</v>
      </c>
      <c r="B7" s="719"/>
      <c r="C7" s="860"/>
      <c r="D7" s="860"/>
      <c r="E7" s="860"/>
      <c r="F7" s="720"/>
      <c r="G7" s="724" t="s">
        <v>397</v>
      </c>
      <c r="H7" s="721"/>
      <c r="I7" s="861"/>
      <c r="J7" s="860"/>
      <c r="K7" s="862"/>
      <c r="L7" s="478"/>
      <c r="M7" s="478"/>
    </row>
    <row r="8" spans="1:28" ht="9.75" customHeight="1" x14ac:dyDescent="0.2">
      <c r="A8" s="725"/>
      <c r="B8" s="726"/>
      <c r="C8" s="726"/>
      <c r="D8" s="726"/>
      <c r="E8" s="726"/>
      <c r="F8" s="726"/>
      <c r="G8" s="727"/>
      <c r="H8" s="728"/>
      <c r="I8" s="720"/>
      <c r="J8" s="720"/>
      <c r="K8" s="729"/>
      <c r="L8" s="478"/>
      <c r="M8" s="478"/>
    </row>
    <row r="9" spans="1:28" ht="14.1" customHeight="1" x14ac:dyDescent="0.2">
      <c r="A9" s="725" t="s">
        <v>38</v>
      </c>
      <c r="B9" s="726"/>
      <c r="C9" s="726"/>
      <c r="D9" s="863"/>
      <c r="E9" s="863"/>
      <c r="F9" s="726"/>
      <c r="G9" s="727" t="s">
        <v>591</v>
      </c>
      <c r="H9" s="728"/>
      <c r="I9" s="728"/>
      <c r="J9" s="863"/>
      <c r="K9" s="864"/>
      <c r="L9" s="478"/>
      <c r="M9" s="478"/>
    </row>
    <row r="10" spans="1:28" ht="14.1" customHeight="1" x14ac:dyDescent="0.2">
      <c r="A10" s="725" t="s">
        <v>39</v>
      </c>
      <c r="B10" s="726"/>
      <c r="C10" s="726"/>
      <c r="D10" s="825"/>
      <c r="E10" s="825"/>
      <c r="F10" s="726"/>
      <c r="G10" s="727" t="s">
        <v>40</v>
      </c>
      <c r="H10" s="728"/>
      <c r="I10" s="728"/>
      <c r="J10" s="825"/>
      <c r="K10" s="826"/>
      <c r="L10" s="478"/>
      <c r="M10" s="478"/>
    </row>
    <row r="11" spans="1:28" ht="14.1" customHeight="1" x14ac:dyDescent="0.2">
      <c r="A11" s="725" t="s">
        <v>590</v>
      </c>
      <c r="B11" s="726"/>
      <c r="C11" s="726"/>
      <c r="D11" s="825"/>
      <c r="E11" s="825"/>
      <c r="F11" s="726"/>
      <c r="G11" s="728"/>
      <c r="H11" s="728"/>
      <c r="I11" s="728"/>
      <c r="J11" s="728"/>
      <c r="K11" s="730"/>
      <c r="L11" s="478"/>
      <c r="M11" s="478"/>
    </row>
    <row r="12" spans="1:28" ht="14.1" customHeight="1" thickBot="1" x14ac:dyDescent="0.25">
      <c r="A12" s="656"/>
      <c r="B12" s="657"/>
      <c r="C12" s="657"/>
      <c r="D12" s="657"/>
      <c r="E12" s="657"/>
      <c r="F12" s="657"/>
      <c r="G12" s="658"/>
      <c r="H12" s="658"/>
      <c r="I12" s="658"/>
      <c r="J12" s="658"/>
      <c r="K12" s="659"/>
      <c r="L12" s="478"/>
      <c r="M12" s="478"/>
    </row>
    <row r="13" spans="1:28" ht="14.1" customHeight="1" x14ac:dyDescent="0.2">
      <c r="A13" s="656"/>
      <c r="B13" s="827" t="s">
        <v>41</v>
      </c>
      <c r="C13" s="828"/>
      <c r="D13" s="828"/>
      <c r="E13" s="829"/>
      <c r="F13" s="830"/>
      <c r="G13" s="831"/>
      <c r="H13" s="660" t="s">
        <v>42</v>
      </c>
      <c r="I13" s="661" t="s">
        <v>43</v>
      </c>
      <c r="J13" s="662" t="s">
        <v>44</v>
      </c>
      <c r="K13" s="659"/>
      <c r="L13" s="478"/>
      <c r="M13" s="478"/>
    </row>
    <row r="14" spans="1:28" ht="14.1" customHeight="1" thickBot="1" x14ac:dyDescent="0.25">
      <c r="A14" s="656"/>
      <c r="B14" s="832"/>
      <c r="C14" s="833"/>
      <c r="D14" s="833"/>
      <c r="E14" s="834"/>
      <c r="F14" s="835"/>
      <c r="G14" s="836"/>
      <c r="H14" s="663">
        <v>75</v>
      </c>
      <c r="I14" s="664">
        <v>100</v>
      </c>
      <c r="J14" s="665">
        <v>125</v>
      </c>
      <c r="K14" s="659"/>
      <c r="L14" s="478"/>
      <c r="M14" s="478"/>
    </row>
    <row r="15" spans="1:28" ht="14.1" customHeight="1" thickBot="1" x14ac:dyDescent="0.25">
      <c r="A15" s="656"/>
      <c r="B15" s="657"/>
      <c r="C15" s="657"/>
      <c r="D15" s="657"/>
      <c r="E15" s="666"/>
      <c r="F15" s="657"/>
      <c r="G15" s="658"/>
      <c r="H15" s="667" t="s">
        <v>658</v>
      </c>
      <c r="I15" s="658"/>
      <c r="J15" s="658"/>
      <c r="K15" s="659"/>
      <c r="L15" s="478"/>
      <c r="M15" s="478"/>
    </row>
    <row r="16" spans="1:28" ht="14.1" customHeight="1" x14ac:dyDescent="0.2">
      <c r="A16" s="656"/>
      <c r="B16" s="837" t="s">
        <v>45</v>
      </c>
      <c r="C16" s="838"/>
      <c r="D16" s="838"/>
      <c r="E16" s="838"/>
      <c r="F16" s="838"/>
      <c r="G16" s="838"/>
      <c r="H16" s="839"/>
      <c r="I16" s="845" t="s">
        <v>46</v>
      </c>
      <c r="J16" s="846"/>
      <c r="K16" s="659"/>
      <c r="L16" s="478"/>
      <c r="M16" s="478"/>
    </row>
    <row r="17" spans="1:13" ht="14.1" customHeight="1" thickBot="1" x14ac:dyDescent="0.25">
      <c r="A17" s="656"/>
      <c r="B17" s="840"/>
      <c r="C17" s="841"/>
      <c r="D17" s="841"/>
      <c r="E17" s="841"/>
      <c r="F17" s="841"/>
      <c r="G17" s="841"/>
      <c r="H17" s="842"/>
      <c r="I17" s="668" t="s">
        <v>47</v>
      </c>
      <c r="J17" s="669" t="s">
        <v>48</v>
      </c>
      <c r="K17" s="659"/>
      <c r="L17" s="478"/>
      <c r="M17" s="478"/>
    </row>
    <row r="18" spans="1:13" ht="14.1" customHeight="1" x14ac:dyDescent="0.2">
      <c r="A18" s="656"/>
      <c r="B18" s="731" t="s">
        <v>49</v>
      </c>
      <c r="C18" s="670"/>
      <c r="D18" s="670"/>
      <c r="E18" s="670"/>
      <c r="F18" s="670"/>
      <c r="G18" s="670"/>
      <c r="H18" s="671"/>
      <c r="I18" s="672">
        <f>Worksheet!F52</f>
        <v>0</v>
      </c>
      <c r="J18" s="673">
        <f>Worksheet!G52</f>
        <v>0</v>
      </c>
      <c r="K18" s="659"/>
      <c r="L18" s="478"/>
      <c r="M18" s="478"/>
    </row>
    <row r="19" spans="1:13" ht="14.1" customHeight="1" x14ac:dyDescent="0.2">
      <c r="A19" s="656"/>
      <c r="B19" s="732" t="s">
        <v>50</v>
      </c>
      <c r="C19" s="674"/>
      <c r="D19" s="674"/>
      <c r="E19" s="674"/>
      <c r="F19" s="674"/>
      <c r="G19" s="674"/>
      <c r="H19" s="675"/>
      <c r="I19" s="676">
        <f>Worksheet!F66</f>
        <v>0</v>
      </c>
      <c r="J19" s="677">
        <f>Worksheet!G66</f>
        <v>0</v>
      </c>
      <c r="K19" s="659"/>
      <c r="L19" s="478"/>
      <c r="M19" s="478"/>
    </row>
    <row r="20" spans="1:13" ht="14.1" customHeight="1" x14ac:dyDescent="0.2">
      <c r="A20" s="656"/>
      <c r="B20" s="732" t="s">
        <v>51</v>
      </c>
      <c r="C20" s="674"/>
      <c r="D20" s="674"/>
      <c r="E20" s="674"/>
      <c r="F20" s="674"/>
      <c r="G20" s="674"/>
      <c r="H20" s="675"/>
      <c r="I20" s="676">
        <f>Worksheet!F85</f>
        <v>0</v>
      </c>
      <c r="J20" s="677">
        <f>Worksheet!G85</f>
        <v>0</v>
      </c>
      <c r="K20" s="659"/>
      <c r="L20" s="478"/>
      <c r="M20" s="478"/>
    </row>
    <row r="21" spans="1:13" ht="14.1" customHeight="1" x14ac:dyDescent="0.2">
      <c r="A21" s="656"/>
      <c r="B21" s="732" t="s">
        <v>52</v>
      </c>
      <c r="C21" s="678"/>
      <c r="D21" s="678"/>
      <c r="E21" s="678"/>
      <c r="F21" s="678"/>
      <c r="G21" s="678"/>
      <c r="H21" s="675"/>
      <c r="I21" s="676">
        <f>Worksheet!F137</f>
        <v>0</v>
      </c>
      <c r="J21" s="677">
        <f>Worksheet!G137</f>
        <v>0</v>
      </c>
      <c r="K21" s="659"/>
      <c r="L21" s="478"/>
      <c r="M21" s="478"/>
    </row>
    <row r="22" spans="1:13" ht="14.1" customHeight="1" x14ac:dyDescent="0.2">
      <c r="A22" s="656"/>
      <c r="B22" s="732" t="s">
        <v>53</v>
      </c>
      <c r="C22" s="678"/>
      <c r="D22" s="678"/>
      <c r="E22" s="678"/>
      <c r="F22" s="678"/>
      <c r="G22" s="678"/>
      <c r="H22" s="675"/>
      <c r="I22" s="676">
        <f>Worksheet!F175</f>
        <v>0</v>
      </c>
      <c r="J22" s="677">
        <f>Worksheet!G175</f>
        <v>0</v>
      </c>
      <c r="K22" s="659"/>
      <c r="L22" s="478"/>
      <c r="M22" s="478"/>
    </row>
    <row r="23" spans="1:13" ht="14.1" customHeight="1" x14ac:dyDescent="0.2">
      <c r="A23" s="656"/>
      <c r="B23" s="732" t="s">
        <v>54</v>
      </c>
      <c r="C23" s="678"/>
      <c r="D23" s="678"/>
      <c r="E23" s="678"/>
      <c r="F23" s="678"/>
      <c r="G23" s="678"/>
      <c r="H23" s="675"/>
      <c r="I23" s="676">
        <f>Worksheet!F271</f>
        <v>0</v>
      </c>
      <c r="J23" s="677">
        <f>Worksheet!G271</f>
        <v>0</v>
      </c>
      <c r="K23" s="659"/>
      <c r="L23" s="478"/>
      <c r="M23" s="478"/>
    </row>
    <row r="24" spans="1:13" ht="14.1" customHeight="1" x14ac:dyDescent="0.2">
      <c r="A24" s="656"/>
      <c r="B24" s="732" t="s">
        <v>55</v>
      </c>
      <c r="C24" s="678"/>
      <c r="D24" s="678"/>
      <c r="E24" s="678"/>
      <c r="F24" s="678"/>
      <c r="G24" s="678"/>
      <c r="H24" s="675"/>
      <c r="I24" s="676">
        <f>Worksheet!F420</f>
        <v>0</v>
      </c>
      <c r="J24" s="677">
        <f>Worksheet!G420</f>
        <v>0</v>
      </c>
      <c r="K24" s="659"/>
      <c r="L24" s="478"/>
      <c r="M24" s="478"/>
    </row>
    <row r="25" spans="1:13" ht="14.1" customHeight="1" x14ac:dyDescent="0.2">
      <c r="A25" s="656"/>
      <c r="B25" s="732" t="s">
        <v>56</v>
      </c>
      <c r="C25" s="678"/>
      <c r="D25" s="678"/>
      <c r="E25" s="678"/>
      <c r="F25" s="678"/>
      <c r="G25" s="678"/>
      <c r="H25" s="675"/>
      <c r="I25" s="676">
        <f>Worksheet!F466</f>
        <v>0</v>
      </c>
      <c r="J25" s="677">
        <f>Worksheet!G466</f>
        <v>0</v>
      </c>
      <c r="K25" s="659"/>
      <c r="L25" s="478"/>
      <c r="M25" s="478"/>
    </row>
    <row r="26" spans="1:13" ht="14.1" customHeight="1" x14ac:dyDescent="0.2">
      <c r="A26" s="656"/>
      <c r="B26" s="732" t="s">
        <v>57</v>
      </c>
      <c r="C26" s="678"/>
      <c r="D26" s="678"/>
      <c r="E26" s="678"/>
      <c r="F26" s="678"/>
      <c r="G26" s="678"/>
      <c r="H26" s="675"/>
      <c r="I26" s="676">
        <f>Worksheet!F488</f>
        <v>0</v>
      </c>
      <c r="J26" s="677">
        <f>Worksheet!G488</f>
        <v>0</v>
      </c>
      <c r="K26" s="659"/>
      <c r="L26" s="478"/>
      <c r="M26" s="478"/>
    </row>
    <row r="27" spans="1:13" ht="14.1" customHeight="1" thickBot="1" x14ac:dyDescent="0.25">
      <c r="A27" s="656"/>
      <c r="B27" s="733" t="s">
        <v>58</v>
      </c>
      <c r="C27" s="679"/>
      <c r="D27" s="679"/>
      <c r="E27" s="679"/>
      <c r="F27" s="679"/>
      <c r="G27" s="679"/>
      <c r="H27" s="680"/>
      <c r="I27" s="681">
        <f>Worksheet!F503</f>
        <v>0</v>
      </c>
      <c r="J27" s="682">
        <f>Worksheet!G503</f>
        <v>0</v>
      </c>
      <c r="K27" s="659"/>
      <c r="L27" s="478"/>
      <c r="M27" s="478"/>
    </row>
    <row r="28" spans="1:13" ht="14.1" customHeight="1" x14ac:dyDescent="0.2">
      <c r="A28" s="656"/>
      <c r="B28" s="683" t="s">
        <v>59</v>
      </c>
      <c r="C28" s="684"/>
      <c r="D28" s="684"/>
      <c r="E28" s="684"/>
      <c r="F28" s="684"/>
      <c r="G28" s="684"/>
      <c r="H28" s="657"/>
      <c r="I28" s="685">
        <f>SUM(I18:I27)</f>
        <v>0</v>
      </c>
      <c r="J28" s="686">
        <f>SUM(J18:J27)</f>
        <v>0</v>
      </c>
      <c r="K28" s="659"/>
      <c r="L28" s="478"/>
      <c r="M28" s="478"/>
    </row>
    <row r="29" spans="1:13" ht="14.1" customHeight="1" thickBot="1" x14ac:dyDescent="0.25">
      <c r="A29" s="656"/>
      <c r="B29" s="847" t="s">
        <v>589</v>
      </c>
      <c r="C29" s="848"/>
      <c r="D29" s="848"/>
      <c r="E29" s="848"/>
      <c r="F29" s="848"/>
      <c r="G29" s="848"/>
      <c r="H29" s="848"/>
      <c r="I29" s="687">
        <f>'Additions Checklist'!F63</f>
        <v>0</v>
      </c>
      <c r="J29" s="688">
        <f>'Additions Checklist'!G63</f>
        <v>0</v>
      </c>
      <c r="K29" s="689"/>
      <c r="L29" s="478"/>
      <c r="M29" s="478"/>
    </row>
    <row r="30" spans="1:13" ht="14.1" customHeight="1" thickBot="1" x14ac:dyDescent="0.25">
      <c r="A30" s="656"/>
      <c r="B30" s="690"/>
      <c r="C30" s="690"/>
      <c r="D30" s="690"/>
      <c r="E30" s="690"/>
      <c r="F30" s="690"/>
      <c r="G30" s="691"/>
      <c r="H30" s="691"/>
      <c r="I30" s="692"/>
      <c r="J30" s="658"/>
      <c r="K30" s="659"/>
      <c r="L30" s="478"/>
      <c r="M30" s="478"/>
    </row>
    <row r="31" spans="1:13" ht="14.1" customHeight="1" thickBot="1" x14ac:dyDescent="0.25">
      <c r="A31" s="656"/>
      <c r="B31" s="657"/>
      <c r="C31" s="657"/>
      <c r="D31" s="657"/>
      <c r="E31" s="657"/>
      <c r="F31" s="657"/>
      <c r="G31" s="692"/>
      <c r="H31" s="736" t="s">
        <v>588</v>
      </c>
      <c r="I31" s="843" t="s">
        <v>42</v>
      </c>
      <c r="J31" s="844"/>
      <c r="K31" s="659"/>
      <c r="L31" s="478" t="s">
        <v>42</v>
      </c>
      <c r="M31" s="478"/>
    </row>
    <row r="32" spans="1:13" ht="14.1" customHeight="1" thickBot="1" x14ac:dyDescent="0.25">
      <c r="A32" s="656"/>
      <c r="B32" s="657"/>
      <c r="C32" s="657"/>
      <c r="D32" s="657"/>
      <c r="E32" s="657"/>
      <c r="F32" s="657"/>
      <c r="G32" s="692"/>
      <c r="H32" s="734"/>
      <c r="I32" s="735" t="s">
        <v>659</v>
      </c>
      <c r="J32" s="658"/>
      <c r="K32" s="659"/>
      <c r="L32" s="478" t="s">
        <v>43</v>
      </c>
      <c r="M32" s="478"/>
    </row>
    <row r="33" spans="1:13" ht="24.75" customHeight="1" x14ac:dyDescent="0.15">
      <c r="A33" s="849" t="s">
        <v>751</v>
      </c>
      <c r="B33" s="850"/>
      <c r="C33" s="850"/>
      <c r="D33" s="850"/>
      <c r="E33" s="850"/>
      <c r="F33" s="850"/>
      <c r="G33" s="850"/>
      <c r="H33" s="850"/>
      <c r="I33" s="850"/>
      <c r="J33" s="850"/>
      <c r="K33" s="851"/>
      <c r="L33" s="479"/>
      <c r="M33" s="478"/>
    </row>
    <row r="34" spans="1:13" ht="40.5" customHeight="1" x14ac:dyDescent="0.15">
      <c r="A34" s="852"/>
      <c r="B34" s="853"/>
      <c r="C34" s="853"/>
      <c r="D34" s="853"/>
      <c r="E34" s="853"/>
      <c r="F34" s="853"/>
      <c r="G34" s="853"/>
      <c r="H34" s="853"/>
      <c r="I34" s="853"/>
      <c r="J34" s="853"/>
      <c r="K34" s="854"/>
      <c r="L34" s="479"/>
      <c r="M34" s="478"/>
    </row>
    <row r="35" spans="1:13" ht="42" customHeight="1" x14ac:dyDescent="0.15">
      <c r="A35" s="852"/>
      <c r="B35" s="853"/>
      <c r="C35" s="853"/>
      <c r="D35" s="853"/>
      <c r="E35" s="853"/>
      <c r="F35" s="853"/>
      <c r="G35" s="853"/>
      <c r="H35" s="853"/>
      <c r="I35" s="853"/>
      <c r="J35" s="853"/>
      <c r="K35" s="854"/>
      <c r="L35" s="478"/>
      <c r="M35" s="478"/>
    </row>
    <row r="36" spans="1:13" ht="49.5" customHeight="1" x14ac:dyDescent="0.15">
      <c r="A36" s="852"/>
      <c r="B36" s="853"/>
      <c r="C36" s="853"/>
      <c r="D36" s="853"/>
      <c r="E36" s="853"/>
      <c r="F36" s="853"/>
      <c r="G36" s="853"/>
      <c r="H36" s="853"/>
      <c r="I36" s="853"/>
      <c r="J36" s="853"/>
      <c r="K36" s="854"/>
      <c r="L36" s="478"/>
      <c r="M36" s="478"/>
    </row>
    <row r="37" spans="1:13" ht="40.5" customHeight="1" x14ac:dyDescent="0.15">
      <c r="A37" s="852"/>
      <c r="B37" s="853"/>
      <c r="C37" s="853"/>
      <c r="D37" s="853"/>
      <c r="E37" s="853"/>
      <c r="F37" s="853"/>
      <c r="G37" s="853"/>
      <c r="H37" s="853"/>
      <c r="I37" s="853"/>
      <c r="J37" s="853"/>
      <c r="K37" s="854"/>
      <c r="L37" s="478"/>
      <c r="M37" s="483"/>
    </row>
    <row r="38" spans="1:13" ht="41.25" customHeight="1" x14ac:dyDescent="0.15">
      <c r="A38" s="852"/>
      <c r="B38" s="853"/>
      <c r="C38" s="853"/>
      <c r="D38" s="853"/>
      <c r="E38" s="853"/>
      <c r="F38" s="853"/>
      <c r="G38" s="853"/>
      <c r="H38" s="853"/>
      <c r="I38" s="853"/>
      <c r="J38" s="853"/>
      <c r="K38" s="854"/>
      <c r="L38" s="478"/>
      <c r="M38" s="483"/>
    </row>
    <row r="39" spans="1:13" ht="36" customHeight="1" x14ac:dyDescent="0.15">
      <c r="A39" s="852"/>
      <c r="B39" s="853"/>
      <c r="C39" s="853"/>
      <c r="D39" s="853"/>
      <c r="E39" s="853"/>
      <c r="F39" s="853"/>
      <c r="G39" s="853"/>
      <c r="H39" s="853"/>
      <c r="I39" s="853"/>
      <c r="J39" s="853"/>
      <c r="K39" s="854"/>
      <c r="L39" s="478"/>
      <c r="M39" s="483"/>
    </row>
    <row r="40" spans="1:13" ht="30" customHeight="1" x14ac:dyDescent="0.15">
      <c r="A40" s="852"/>
      <c r="B40" s="853"/>
      <c r="C40" s="853"/>
      <c r="D40" s="853"/>
      <c r="E40" s="853"/>
      <c r="F40" s="853"/>
      <c r="G40" s="853"/>
      <c r="H40" s="853"/>
      <c r="I40" s="853"/>
      <c r="J40" s="853"/>
      <c r="K40" s="854"/>
      <c r="L40" s="478"/>
      <c r="M40" s="483"/>
    </row>
    <row r="41" spans="1:13" ht="51.75" customHeight="1" x14ac:dyDescent="0.15">
      <c r="A41" s="852"/>
      <c r="B41" s="853"/>
      <c r="C41" s="853"/>
      <c r="D41" s="853"/>
      <c r="E41" s="853"/>
      <c r="F41" s="853"/>
      <c r="G41" s="853"/>
      <c r="H41" s="853"/>
      <c r="I41" s="853"/>
      <c r="J41" s="853"/>
      <c r="K41" s="854"/>
      <c r="L41" s="478"/>
      <c r="M41" s="483"/>
    </row>
    <row r="42" spans="1:13" ht="89.25" customHeight="1" thickBot="1" x14ac:dyDescent="0.2">
      <c r="A42" s="855"/>
      <c r="B42" s="856"/>
      <c r="C42" s="856"/>
      <c r="D42" s="856"/>
      <c r="E42" s="856"/>
      <c r="F42" s="856"/>
      <c r="G42" s="856"/>
      <c r="H42" s="856"/>
      <c r="I42" s="856"/>
      <c r="J42" s="856"/>
      <c r="K42" s="857"/>
      <c r="L42" s="478"/>
      <c r="M42" s="483"/>
    </row>
    <row r="43" spans="1:13" ht="23.25" customHeight="1" x14ac:dyDescent="0.2">
      <c r="A43" s="823" t="s">
        <v>587</v>
      </c>
      <c r="B43" s="824"/>
      <c r="C43" s="824"/>
      <c r="D43" s="824"/>
      <c r="E43" s="824"/>
      <c r="F43" s="824"/>
      <c r="G43" s="824"/>
      <c r="H43" s="824"/>
      <c r="I43" s="824"/>
      <c r="J43" s="824"/>
      <c r="K43" s="659"/>
      <c r="L43" s="478" t="s">
        <v>44</v>
      </c>
      <c r="M43" s="478"/>
    </row>
    <row r="44" spans="1:13" ht="21" customHeight="1" x14ac:dyDescent="0.2">
      <c r="A44" s="693"/>
      <c r="B44" s="694"/>
      <c r="C44" s="694"/>
      <c r="D44" s="694"/>
      <c r="E44" s="694"/>
      <c r="F44" s="655"/>
      <c r="G44" s="657"/>
      <c r="H44" s="695"/>
      <c r="I44" s="657"/>
      <c r="J44" s="657"/>
      <c r="K44" s="659"/>
      <c r="L44" s="478"/>
      <c r="M44" s="478"/>
    </row>
    <row r="45" spans="1:13" ht="11.25" x14ac:dyDescent="0.2">
      <c r="A45" s="696" t="s">
        <v>586</v>
      </c>
      <c r="B45" s="653"/>
      <c r="C45" s="655"/>
      <c r="D45" s="655"/>
      <c r="E45" s="655"/>
      <c r="F45" s="655"/>
      <c r="G45" s="657"/>
      <c r="H45" s="657" t="s">
        <v>60</v>
      </c>
      <c r="I45" s="657"/>
      <c r="J45" s="657"/>
      <c r="K45" s="659"/>
      <c r="L45" s="478"/>
      <c r="M45" s="478"/>
    </row>
    <row r="46" spans="1:13" ht="18.600000000000001" customHeight="1" x14ac:dyDescent="0.2">
      <c r="A46" s="697"/>
      <c r="B46" s="655"/>
      <c r="C46" s="655"/>
      <c r="D46" s="655"/>
      <c r="E46" s="655"/>
      <c r="F46" s="655"/>
      <c r="G46" s="698"/>
      <c r="H46" s="657"/>
      <c r="I46" s="657"/>
      <c r="J46" s="657"/>
      <c r="K46" s="659"/>
      <c r="L46" s="478"/>
      <c r="M46" s="478"/>
    </row>
    <row r="47" spans="1:13" ht="11.25" x14ac:dyDescent="0.2">
      <c r="A47" s="654" t="s">
        <v>61</v>
      </c>
      <c r="B47" s="653"/>
      <c r="C47" s="653"/>
      <c r="D47" s="653"/>
      <c r="E47" s="653"/>
      <c r="F47" s="655"/>
      <c r="G47" s="655"/>
      <c r="H47" s="699" t="s">
        <v>60</v>
      </c>
      <c r="I47" s="657"/>
      <c r="J47" s="657"/>
      <c r="K47" s="659"/>
      <c r="L47" s="478"/>
      <c r="M47" s="478"/>
    </row>
    <row r="48" spans="1:13" ht="18.600000000000001" customHeight="1" x14ac:dyDescent="0.2">
      <c r="A48" s="700"/>
      <c r="B48" s="701"/>
      <c r="C48" s="701"/>
      <c r="D48" s="701"/>
      <c r="E48" s="701"/>
      <c r="F48" s="701"/>
      <c r="G48" s="701"/>
      <c r="H48" s="702"/>
      <c r="I48" s="702"/>
      <c r="J48" s="702"/>
      <c r="K48" s="703"/>
      <c r="L48" s="478"/>
      <c r="M48" s="478"/>
    </row>
    <row r="49" spans="1:13" s="482" customFormat="1" ht="11.25" x14ac:dyDescent="0.2">
      <c r="A49" s="696" t="s">
        <v>585</v>
      </c>
      <c r="B49" s="653"/>
      <c r="C49" s="653"/>
      <c r="D49" s="653"/>
      <c r="E49" s="653"/>
      <c r="F49" s="655"/>
      <c r="G49" s="655"/>
      <c r="H49" s="704" t="s">
        <v>60</v>
      </c>
      <c r="I49" s="705"/>
      <c r="J49" s="705"/>
      <c r="K49" s="706"/>
      <c r="L49" s="483"/>
      <c r="M49" s="483"/>
    </row>
    <row r="50" spans="1:13" ht="19.5" customHeight="1" x14ac:dyDescent="0.2">
      <c r="A50" s="707"/>
      <c r="B50" s="708"/>
      <c r="C50" s="708"/>
      <c r="D50" s="708"/>
      <c r="E50" s="708"/>
      <c r="F50" s="708"/>
      <c r="G50" s="708"/>
      <c r="H50" s="702"/>
      <c r="I50" s="702"/>
      <c r="J50" s="702"/>
      <c r="K50" s="703"/>
      <c r="L50" s="478"/>
      <c r="M50" s="478"/>
    </row>
    <row r="51" spans="1:13" ht="11.25" x14ac:dyDescent="0.2">
      <c r="A51" s="709"/>
      <c r="B51" s="710"/>
      <c r="C51" s="710"/>
      <c r="D51" s="710"/>
      <c r="E51" s="710"/>
      <c r="F51" s="710"/>
      <c r="G51" s="710"/>
      <c r="H51" s="710"/>
      <c r="I51" s="711"/>
      <c r="J51" s="711"/>
      <c r="K51" s="711"/>
      <c r="L51" s="484"/>
      <c r="M51" s="484"/>
    </row>
    <row r="52" spans="1:13" x14ac:dyDescent="0.15">
      <c r="A52" s="481"/>
      <c r="B52" s="478"/>
      <c r="C52" s="478"/>
      <c r="D52" s="478"/>
      <c r="E52" s="478"/>
      <c r="F52" s="478"/>
      <c r="G52" s="478"/>
      <c r="H52" s="478"/>
      <c r="I52" s="478"/>
      <c r="J52" s="478"/>
      <c r="K52" s="478"/>
      <c r="L52" s="478"/>
      <c r="M52" s="478"/>
    </row>
    <row r="53" spans="1:13" x14ac:dyDescent="0.15">
      <c r="A53" s="481"/>
      <c r="B53" s="478"/>
      <c r="C53" s="478"/>
      <c r="D53" s="478"/>
      <c r="E53" s="478"/>
      <c r="F53" s="478"/>
      <c r="G53" s="478"/>
      <c r="H53" s="478"/>
      <c r="I53" s="478"/>
      <c r="J53" s="478"/>
      <c r="K53" s="478"/>
      <c r="L53" s="478"/>
      <c r="M53" s="478"/>
    </row>
    <row r="54" spans="1:13" x14ac:dyDescent="0.15">
      <c r="A54" s="481"/>
      <c r="B54" s="478"/>
      <c r="C54" s="478"/>
      <c r="D54" s="478"/>
      <c r="E54" s="478"/>
      <c r="F54" s="478"/>
      <c r="G54" s="478"/>
      <c r="H54" s="478"/>
      <c r="I54" s="478"/>
      <c r="J54" s="478"/>
      <c r="K54" s="478"/>
      <c r="L54" s="478"/>
      <c r="M54" s="478"/>
    </row>
    <row r="55" spans="1:13" x14ac:dyDescent="0.15">
      <c r="A55" s="481"/>
      <c r="B55" s="478"/>
      <c r="C55" s="478"/>
      <c r="D55" s="478"/>
      <c r="E55" s="478"/>
      <c r="F55" s="478"/>
      <c r="G55" s="478"/>
      <c r="H55" s="478"/>
      <c r="I55" s="478"/>
      <c r="J55" s="478"/>
      <c r="K55" s="478"/>
      <c r="L55" s="478"/>
      <c r="M55" s="478"/>
    </row>
    <row r="56" spans="1:13" x14ac:dyDescent="0.15">
      <c r="A56" s="481"/>
      <c r="B56" s="478"/>
      <c r="C56" s="478"/>
      <c r="D56" s="478"/>
      <c r="E56" s="478"/>
      <c r="F56" s="478"/>
      <c r="G56" s="478"/>
      <c r="H56" s="478"/>
      <c r="I56" s="478"/>
      <c r="J56" s="478"/>
      <c r="K56" s="478"/>
      <c r="L56" s="478"/>
      <c r="M56" s="478"/>
    </row>
    <row r="57" spans="1:13" x14ac:dyDescent="0.15">
      <c r="A57" s="481"/>
      <c r="B57" s="478"/>
      <c r="C57" s="478"/>
      <c r="D57" s="478"/>
      <c r="E57" s="478"/>
      <c r="F57" s="478"/>
      <c r="G57" s="478"/>
      <c r="H57" s="478"/>
      <c r="I57" s="478"/>
      <c r="J57" s="478"/>
      <c r="K57" s="478"/>
      <c r="L57" s="478"/>
      <c r="M57" s="478"/>
    </row>
    <row r="58" spans="1:13" x14ac:dyDescent="0.15">
      <c r="A58" s="480"/>
      <c r="B58" s="479"/>
      <c r="C58" s="479"/>
      <c r="D58" s="479"/>
      <c r="E58" s="479"/>
      <c r="F58" s="479"/>
      <c r="G58" s="479"/>
      <c r="H58" s="479"/>
      <c r="I58" s="479"/>
      <c r="J58" s="479"/>
      <c r="K58" s="479"/>
      <c r="L58" s="479"/>
      <c r="M58" s="478"/>
    </row>
    <row r="59" spans="1:13" x14ac:dyDescent="0.15">
      <c r="G59" s="478"/>
    </row>
    <row r="60" spans="1:13" x14ac:dyDescent="0.15">
      <c r="G60" s="478"/>
    </row>
  </sheetData>
  <mergeCells count="24">
    <mergeCell ref="A1:K1"/>
    <mergeCell ref="C7:E7"/>
    <mergeCell ref="I7:K7"/>
    <mergeCell ref="J9:K9"/>
    <mergeCell ref="D9:E9"/>
    <mergeCell ref="C2:K2"/>
    <mergeCell ref="C3:E3"/>
    <mergeCell ref="I3:K3"/>
    <mergeCell ref="I6:K6"/>
    <mergeCell ref="C4:E4"/>
    <mergeCell ref="I4:K4"/>
    <mergeCell ref="C5:E5"/>
    <mergeCell ref="I5:K5"/>
    <mergeCell ref="C6:E6"/>
    <mergeCell ref="A43:J43"/>
    <mergeCell ref="D10:E10"/>
    <mergeCell ref="J10:K10"/>
    <mergeCell ref="B13:G14"/>
    <mergeCell ref="B16:H17"/>
    <mergeCell ref="I31:J31"/>
    <mergeCell ref="I16:J16"/>
    <mergeCell ref="D11:E11"/>
    <mergeCell ref="B29:H29"/>
    <mergeCell ref="A33:K42"/>
  </mergeCells>
  <conditionalFormatting sqref="J14">
    <cfRule type="expression" dxfId="460" priority="5">
      <formula>I31=AB4</formula>
    </cfRule>
    <cfRule type="expression" dxfId="459" priority="12">
      <formula>I31=AB2</formula>
    </cfRule>
    <cfRule type="expression" dxfId="458" priority="18">
      <formula>I31=AB3</formula>
    </cfRule>
  </conditionalFormatting>
  <conditionalFormatting sqref="J13">
    <cfRule type="expression" dxfId="457" priority="6">
      <formula>I31=AB4</formula>
    </cfRule>
    <cfRule type="expression" dxfId="456" priority="11">
      <formula>I31=AB2</formula>
    </cfRule>
    <cfRule type="expression" dxfId="455" priority="17">
      <formula>I31=AB3</formula>
    </cfRule>
  </conditionalFormatting>
  <conditionalFormatting sqref="H13">
    <cfRule type="expression" dxfId="454" priority="2">
      <formula>I31=AB4</formula>
    </cfRule>
    <cfRule type="expression" dxfId="453" priority="8">
      <formula>I31=AB2</formula>
    </cfRule>
    <cfRule type="expression" dxfId="452" priority="16">
      <formula>I31=AB3</formula>
    </cfRule>
  </conditionalFormatting>
  <conditionalFormatting sqref="H14">
    <cfRule type="expression" dxfId="451" priority="1">
      <formula>I31=AB4</formula>
    </cfRule>
    <cfRule type="expression" dxfId="450" priority="7">
      <formula>I31=AB2</formula>
    </cfRule>
    <cfRule type="expression" dxfId="449" priority="15">
      <formula>I31=AB3</formula>
    </cfRule>
  </conditionalFormatting>
  <conditionalFormatting sqref="I13">
    <cfRule type="expression" dxfId="448" priority="4">
      <formula>I31=AB4</formula>
    </cfRule>
    <cfRule type="expression" dxfId="447" priority="10">
      <formula>I31=AB2</formula>
    </cfRule>
    <cfRule type="expression" dxfId="446" priority="14">
      <formula>I31=AB3</formula>
    </cfRule>
  </conditionalFormatting>
  <conditionalFormatting sqref="I14">
    <cfRule type="expression" dxfId="445" priority="3">
      <formula>I31=AB4</formula>
    </cfRule>
    <cfRule type="expression" dxfId="444" priority="9">
      <formula>I31=AB2</formula>
    </cfRule>
    <cfRule type="expression" dxfId="443" priority="13">
      <formula>I31=AB3</formula>
    </cfRule>
  </conditionalFormatting>
  <dataValidations disablePrompts="1" count="1">
    <dataValidation type="list" showInputMessage="1" showErrorMessage="1" sqref="I31:J31" xr:uid="{00000000-0002-0000-0100-000000000000}">
      <formula1>CertifiedLevel</formula1>
    </dataValidation>
  </dataValidations>
  <printOptions horizontalCentered="1"/>
  <pageMargins left="0.7" right="0.7" top="0.75" bottom="0.75" header="0.3" footer="0.3"/>
  <pageSetup scale="91" orientation="portrait" horizontalDpi="1200" verticalDpi="1200" r:id="rId1"/>
  <headerFooter>
    <oddHeader>&amp;CEarthCraft Multifamily
Renovation &amp;R&amp;G</oddHeader>
    <oddFooter>&amp;Lv6 - 2022&amp;CEarthCraft Multifamily 2022&amp;R&amp;P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2060"/>
  </sheetPr>
  <dimension ref="A1:G27"/>
  <sheetViews>
    <sheetView showGridLines="0" showRuler="0" zoomScaleNormal="100" zoomScalePageLayoutView="90" workbookViewId="0">
      <selection sqref="A1:G1"/>
    </sheetView>
  </sheetViews>
  <sheetFormatPr defaultColWidth="9.140625" defaultRowHeight="15" x14ac:dyDescent="0.25"/>
  <cols>
    <col min="1" max="1" width="3.7109375" style="64" customWidth="1"/>
    <col min="2" max="2" width="9.140625" style="64"/>
    <col min="3" max="3" width="10.7109375" style="64" customWidth="1"/>
    <col min="4" max="4" width="10.42578125" style="64" customWidth="1"/>
    <col min="5" max="5" width="13.85546875" style="64" customWidth="1"/>
    <col min="6" max="6" width="11.7109375" style="64" customWidth="1"/>
    <col min="7" max="7" width="56.28515625" style="64" customWidth="1"/>
    <col min="8" max="8" width="5.85546875" style="64" customWidth="1"/>
    <col min="9" max="16384" width="9.140625" style="64"/>
  </cols>
  <sheetData>
    <row r="1" spans="1:7" ht="18.75" customHeight="1" x14ac:dyDescent="0.25">
      <c r="A1" s="871" t="s">
        <v>822</v>
      </c>
      <c r="B1" s="872"/>
      <c r="C1" s="872"/>
      <c r="D1" s="872"/>
      <c r="E1" s="872"/>
      <c r="F1" s="872"/>
      <c r="G1" s="873"/>
    </row>
    <row r="2" spans="1:7" ht="8.1" customHeight="1" x14ac:dyDescent="0.25">
      <c r="A2" s="2"/>
      <c r="B2" s="3"/>
      <c r="C2" s="3"/>
      <c r="D2" s="4"/>
      <c r="E2" s="4"/>
      <c r="F2" s="4"/>
      <c r="G2" s="5"/>
    </row>
    <row r="3" spans="1:7" ht="71.25" customHeight="1" x14ac:dyDescent="0.25">
      <c r="A3" s="878" t="s">
        <v>664</v>
      </c>
      <c r="B3" s="869"/>
      <c r="C3" s="869"/>
      <c r="D3" s="869"/>
      <c r="E3" s="869"/>
      <c r="F3" s="869"/>
      <c r="G3" s="870"/>
    </row>
    <row r="4" spans="1:7" ht="29.25" customHeight="1" x14ac:dyDescent="0.25">
      <c r="A4" s="874" t="s">
        <v>656</v>
      </c>
      <c r="B4" s="875"/>
      <c r="C4" s="881" t="s">
        <v>657</v>
      </c>
      <c r="D4" s="881"/>
      <c r="E4" s="881"/>
      <c r="F4" s="881"/>
      <c r="G4" s="882"/>
    </row>
    <row r="5" spans="1:7" s="1" customFormat="1" ht="9.6" customHeight="1" x14ac:dyDescent="0.25">
      <c r="A5" s="876"/>
      <c r="B5" s="877"/>
      <c r="C5" s="883"/>
      <c r="D5" s="883"/>
      <c r="E5" s="883"/>
      <c r="F5" s="879"/>
      <c r="G5" s="880"/>
    </row>
    <row r="6" spans="1:7" ht="21" customHeight="1" x14ac:dyDescent="0.25">
      <c r="A6" s="790" t="s">
        <v>398</v>
      </c>
      <c r="B6" s="791"/>
      <c r="C6" s="792"/>
      <c r="D6" s="793"/>
      <c r="E6" s="793"/>
      <c r="F6" s="793"/>
      <c r="G6" s="794"/>
    </row>
    <row r="7" spans="1:7" ht="30" customHeight="1" x14ac:dyDescent="0.25">
      <c r="A7" s="878" t="s">
        <v>401</v>
      </c>
      <c r="B7" s="869"/>
      <c r="C7" s="869"/>
      <c r="D7" s="869"/>
      <c r="E7" s="869"/>
      <c r="F7" s="869"/>
      <c r="G7" s="870"/>
    </row>
    <row r="8" spans="1:7" x14ac:dyDescent="0.25">
      <c r="A8" s="795"/>
      <c r="B8" s="791" t="s">
        <v>400</v>
      </c>
      <c r="C8" s="792"/>
      <c r="D8" s="793"/>
      <c r="E8" s="793"/>
      <c r="F8" s="793"/>
      <c r="G8" s="794"/>
    </row>
    <row r="9" spans="1:7" ht="28.5" customHeight="1" x14ac:dyDescent="0.25">
      <c r="A9" s="795"/>
      <c r="B9" s="869" t="s">
        <v>823</v>
      </c>
      <c r="C9" s="869"/>
      <c r="D9" s="869"/>
      <c r="E9" s="869"/>
      <c r="F9" s="869"/>
      <c r="G9" s="870"/>
    </row>
    <row r="10" spans="1:7" ht="19.5" customHeight="1" x14ac:dyDescent="0.25">
      <c r="A10" s="795"/>
      <c r="B10" s="796"/>
      <c r="C10" s="796"/>
      <c r="D10" s="797" t="s">
        <v>62</v>
      </c>
      <c r="E10" s="797" t="s">
        <v>399</v>
      </c>
      <c r="F10" s="797" t="s">
        <v>0</v>
      </c>
      <c r="G10" s="798"/>
    </row>
    <row r="11" spans="1:7" ht="28.5" customHeight="1" x14ac:dyDescent="0.25">
      <c r="A11" s="795"/>
      <c r="B11" s="869" t="s">
        <v>824</v>
      </c>
      <c r="C11" s="869"/>
      <c r="D11" s="869"/>
      <c r="E11" s="869"/>
      <c r="F11" s="869"/>
      <c r="G11" s="870"/>
    </row>
    <row r="12" spans="1:7" ht="11.45" customHeight="1" x14ac:dyDescent="0.25">
      <c r="A12" s="795"/>
      <c r="B12" s="791"/>
      <c r="C12" s="792"/>
      <c r="D12" s="793"/>
      <c r="E12" s="793"/>
      <c r="F12" s="793"/>
      <c r="G12" s="794"/>
    </row>
    <row r="13" spans="1:7" x14ac:dyDescent="0.25">
      <c r="A13" s="799" t="s">
        <v>16</v>
      </c>
      <c r="B13" s="793"/>
      <c r="C13" s="793"/>
      <c r="D13" s="793"/>
      <c r="E13" s="793"/>
      <c r="F13" s="793"/>
      <c r="G13" s="794"/>
    </row>
    <row r="14" spans="1:7" ht="27.75" customHeight="1" x14ac:dyDescent="0.25">
      <c r="A14" s="800"/>
      <c r="B14" s="869" t="s">
        <v>402</v>
      </c>
      <c r="C14" s="869"/>
      <c r="D14" s="869"/>
      <c r="E14" s="869"/>
      <c r="F14" s="869"/>
      <c r="G14" s="870"/>
    </row>
    <row r="15" spans="1:7" x14ac:dyDescent="0.25">
      <c r="A15" s="801"/>
      <c r="B15" s="802"/>
      <c r="C15" s="803" t="s">
        <v>0</v>
      </c>
      <c r="D15" s="793"/>
      <c r="E15" s="791"/>
      <c r="F15" s="793"/>
      <c r="G15" s="794"/>
    </row>
    <row r="16" spans="1:7" ht="30.75" customHeight="1" x14ac:dyDescent="0.25">
      <c r="A16" s="801"/>
      <c r="B16" s="802"/>
      <c r="C16" s="804"/>
      <c r="D16" s="869" t="s">
        <v>403</v>
      </c>
      <c r="E16" s="869"/>
      <c r="F16" s="869"/>
      <c r="G16" s="870"/>
    </row>
    <row r="17" spans="1:7" x14ac:dyDescent="0.25">
      <c r="A17" s="801"/>
      <c r="B17" s="802"/>
      <c r="C17" s="802"/>
      <c r="D17" s="804"/>
      <c r="E17" s="805" t="s">
        <v>3</v>
      </c>
      <c r="F17" s="791" t="s">
        <v>17</v>
      </c>
      <c r="G17" s="794"/>
    </row>
    <row r="18" spans="1:7" x14ac:dyDescent="0.25">
      <c r="A18" s="801"/>
      <c r="B18" s="802"/>
      <c r="C18" s="802"/>
      <c r="D18" s="804"/>
      <c r="E18" s="806" t="s">
        <v>15</v>
      </c>
      <c r="F18" s="791" t="s">
        <v>18</v>
      </c>
      <c r="G18" s="794"/>
    </row>
    <row r="19" spans="1:7" x14ac:dyDescent="0.25">
      <c r="A19" s="801"/>
      <c r="B19" s="802"/>
      <c r="C19" s="802"/>
      <c r="D19" s="804"/>
      <c r="E19" s="807" t="s">
        <v>19</v>
      </c>
      <c r="F19" s="791" t="s">
        <v>20</v>
      </c>
      <c r="G19" s="794"/>
    </row>
    <row r="20" spans="1:7" x14ac:dyDescent="0.25">
      <c r="A20" s="801"/>
      <c r="B20" s="802"/>
      <c r="C20" s="802"/>
      <c r="D20" s="804"/>
      <c r="E20" s="808"/>
      <c r="F20" s="802" t="s">
        <v>21</v>
      </c>
      <c r="G20" s="794"/>
    </row>
    <row r="21" spans="1:7" x14ac:dyDescent="0.25">
      <c r="A21" s="801"/>
      <c r="B21" s="802"/>
      <c r="C21" s="802"/>
      <c r="D21" s="804"/>
      <c r="E21" s="809" t="s">
        <v>22</v>
      </c>
      <c r="F21" s="791" t="s">
        <v>30</v>
      </c>
      <c r="G21" s="794"/>
    </row>
    <row r="22" spans="1:7" x14ac:dyDescent="0.25">
      <c r="A22" s="801"/>
      <c r="B22" s="802"/>
      <c r="C22" s="802"/>
      <c r="D22" s="804"/>
      <c r="E22" s="810" t="s">
        <v>23</v>
      </c>
      <c r="F22" s="791" t="s">
        <v>24</v>
      </c>
      <c r="G22" s="794"/>
    </row>
    <row r="23" spans="1:7" ht="15.75" thickBot="1" x14ac:dyDescent="0.3">
      <c r="A23" s="811"/>
      <c r="B23" s="812" t="s">
        <v>25</v>
      </c>
      <c r="C23" s="813"/>
      <c r="D23" s="813"/>
      <c r="E23" s="813"/>
      <c r="F23" s="813"/>
      <c r="G23" s="814"/>
    </row>
    <row r="24" spans="1:7" x14ac:dyDescent="0.25">
      <c r="A24" s="815"/>
      <c r="B24" s="815"/>
      <c r="C24" s="815"/>
      <c r="D24" s="815"/>
      <c r="E24" s="815"/>
      <c r="F24" s="815"/>
      <c r="G24" s="815"/>
    </row>
    <row r="27" spans="1:7" x14ac:dyDescent="0.25">
      <c r="C27" s="23"/>
    </row>
  </sheetData>
  <sheetProtection selectLockedCells="1" selectUnlockedCells="1"/>
  <mergeCells count="12">
    <mergeCell ref="B14:G14"/>
    <mergeCell ref="D16:G16"/>
    <mergeCell ref="A1:G1"/>
    <mergeCell ref="A4:B4"/>
    <mergeCell ref="A5:B5"/>
    <mergeCell ref="A7:G7"/>
    <mergeCell ref="F5:G5"/>
    <mergeCell ref="C4:G4"/>
    <mergeCell ref="C5:E5"/>
    <mergeCell ref="A3:G3"/>
    <mergeCell ref="B9:G9"/>
    <mergeCell ref="B11:G11"/>
  </mergeCells>
  <pageMargins left="0.7" right="0.7" top="0.75" bottom="0.75" header="0.3" footer="0.3"/>
  <pageSetup scale="77" orientation="portrait" r:id="rId1"/>
  <headerFooter>
    <oddHeader xml:space="preserve">&amp;C&amp;"-,Bold"&amp;14Workbook &amp; Checklist Instructions
</oddHeader>
    <oddFooter>&amp;Lv5 - 2016&amp;CEarthCraft Multifamily 2015&amp;R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2060"/>
    <pageSetUpPr autoPageBreaks="0" fitToPage="1"/>
  </sheetPr>
  <dimension ref="A1:IH505"/>
  <sheetViews>
    <sheetView showGridLines="0" tabSelected="1" zoomScale="90" zoomScaleNormal="90" zoomScaleSheetLayoutView="110" zoomScalePageLayoutView="70" workbookViewId="0">
      <selection sqref="A1:D1"/>
    </sheetView>
  </sheetViews>
  <sheetFormatPr defaultColWidth="8.85546875" defaultRowHeight="15" x14ac:dyDescent="0.25"/>
  <cols>
    <col min="1" max="1" width="11.42578125" style="83" customWidth="1"/>
    <col min="2" max="2" width="4.42578125" style="82" customWidth="1"/>
    <col min="3" max="3" width="3.28515625" style="82" customWidth="1"/>
    <col min="4" max="4" width="77" style="82" customWidth="1"/>
    <col min="5" max="5" width="8.140625" style="81" customWidth="1"/>
    <col min="6" max="6" width="8.42578125" style="81" customWidth="1"/>
    <col min="7" max="7" width="8" style="80" customWidth="1"/>
    <col min="8" max="8" width="25.28515625" style="79" customWidth="1"/>
    <col min="9" max="9" width="16.7109375" style="78" hidden="1" customWidth="1"/>
    <col min="10" max="16384" width="8.85546875" style="77"/>
  </cols>
  <sheetData>
    <row r="1" spans="1:242" ht="15.75" thickBot="1" x14ac:dyDescent="0.3">
      <c r="A1" s="995" t="s">
        <v>584</v>
      </c>
      <c r="B1" s="995"/>
      <c r="C1" s="995"/>
      <c r="D1" s="996"/>
      <c r="E1" s="476" t="s">
        <v>62</v>
      </c>
      <c r="F1" s="476" t="s">
        <v>47</v>
      </c>
      <c r="G1" s="475" t="s">
        <v>0</v>
      </c>
      <c r="H1" s="474" t="s">
        <v>63</v>
      </c>
      <c r="I1" s="14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row>
    <row r="2" spans="1:242" x14ac:dyDescent="0.25">
      <c r="A2" s="24" t="s">
        <v>49</v>
      </c>
      <c r="B2" s="25"/>
      <c r="C2" s="25"/>
      <c r="D2" s="25"/>
      <c r="E2" s="473"/>
      <c r="F2" s="473"/>
      <c r="G2" s="472"/>
      <c r="H2" s="471"/>
      <c r="I2" s="470"/>
      <c r="J2" s="216"/>
    </row>
    <row r="3" spans="1:242" x14ac:dyDescent="0.25">
      <c r="A3" s="220" t="s">
        <v>583</v>
      </c>
      <c r="B3" s="219"/>
      <c r="C3" s="219"/>
      <c r="D3" s="219"/>
      <c r="E3" s="219"/>
      <c r="F3" s="219"/>
      <c r="G3" s="218"/>
      <c r="H3" s="92"/>
      <c r="I3" s="91"/>
      <c r="J3" s="146"/>
      <c r="K3" s="100"/>
      <c r="L3" s="100"/>
      <c r="M3" s="100"/>
      <c r="N3" s="100"/>
      <c r="O3" s="100"/>
    </row>
    <row r="4" spans="1:242" x14ac:dyDescent="0.25">
      <c r="A4" s="134" t="s">
        <v>64</v>
      </c>
      <c r="B4" s="132"/>
      <c r="C4" s="132"/>
      <c r="D4" s="132"/>
      <c r="E4" s="132"/>
      <c r="F4" s="132"/>
      <c r="G4" s="165"/>
      <c r="H4" s="92"/>
      <c r="I4" s="91"/>
      <c r="J4" s="100"/>
      <c r="K4" s="100"/>
      <c r="L4" s="100"/>
      <c r="M4" s="100"/>
      <c r="N4" s="100"/>
      <c r="O4" s="100"/>
    </row>
    <row r="5" spans="1:242" s="367" customFormat="1" ht="14.1" customHeight="1" x14ac:dyDescent="0.25">
      <c r="A5" s="469">
        <v>1</v>
      </c>
      <c r="B5" s="39" t="s">
        <v>582</v>
      </c>
      <c r="C5" s="40"/>
      <c r="D5" s="39"/>
      <c r="E5" s="932" t="s">
        <v>69</v>
      </c>
      <c r="F5" s="933"/>
      <c r="G5" s="934"/>
      <c r="H5" s="921" t="s">
        <v>70</v>
      </c>
      <c r="I5" s="368"/>
      <c r="J5" s="100"/>
      <c r="K5" s="100"/>
      <c r="L5" s="100"/>
      <c r="M5" s="100"/>
      <c r="N5" s="100"/>
      <c r="O5" s="100"/>
    </row>
    <row r="6" spans="1:242" ht="12.75" customHeight="1" x14ac:dyDescent="0.25">
      <c r="A6" s="466"/>
      <c r="B6" s="334">
        <v>1</v>
      </c>
      <c r="C6" s="565" t="s">
        <v>581</v>
      </c>
      <c r="D6" s="565"/>
      <c r="E6" s="907"/>
      <c r="F6" s="908"/>
      <c r="G6" s="935"/>
      <c r="H6" s="922"/>
      <c r="I6" s="91"/>
      <c r="J6" s="100"/>
      <c r="K6" s="100"/>
      <c r="L6" s="100"/>
      <c r="M6" s="100"/>
      <c r="N6" s="100"/>
      <c r="O6" s="100"/>
    </row>
    <row r="7" spans="1:242" ht="14.1" customHeight="1" x14ac:dyDescent="0.25">
      <c r="A7" s="466"/>
      <c r="B7" s="334"/>
      <c r="C7" s="12" t="s">
        <v>66</v>
      </c>
      <c r="D7" s="565" t="s">
        <v>71</v>
      </c>
      <c r="E7" s="67">
        <v>2</v>
      </c>
      <c r="F7" s="909"/>
      <c r="G7" s="913"/>
      <c r="H7" s="92"/>
      <c r="I7" s="91"/>
      <c r="J7" s="100"/>
      <c r="K7" s="100"/>
      <c r="L7" s="100"/>
      <c r="M7" s="100"/>
      <c r="N7" s="100"/>
      <c r="O7" s="100"/>
    </row>
    <row r="8" spans="1:242" ht="14.1" customHeight="1" x14ac:dyDescent="0.25">
      <c r="A8" s="463"/>
      <c r="B8" s="364"/>
      <c r="C8" s="564" t="s">
        <v>67</v>
      </c>
      <c r="D8" s="575" t="s">
        <v>47</v>
      </c>
      <c r="E8" s="67">
        <v>1</v>
      </c>
      <c r="F8" s="910"/>
      <c r="G8" s="914"/>
      <c r="H8" s="92"/>
      <c r="I8" s="91"/>
      <c r="J8" s="100"/>
      <c r="K8" s="100"/>
      <c r="L8" s="100"/>
      <c r="M8" s="100"/>
      <c r="N8" s="100"/>
      <c r="O8" s="100"/>
    </row>
    <row r="9" spans="1:242" ht="14.1" customHeight="1" x14ac:dyDescent="0.25">
      <c r="A9" s="466"/>
      <c r="B9" s="180">
        <v>2</v>
      </c>
      <c r="C9" s="565" t="s">
        <v>72</v>
      </c>
      <c r="D9" s="565"/>
      <c r="E9" s="936" t="s">
        <v>69</v>
      </c>
      <c r="F9" s="936"/>
      <c r="G9" s="902"/>
      <c r="H9" s="92"/>
      <c r="I9" s="91"/>
      <c r="J9" s="100"/>
      <c r="K9" s="100"/>
      <c r="L9" s="100"/>
      <c r="M9" s="100"/>
      <c r="N9" s="100"/>
      <c r="O9" s="100"/>
    </row>
    <row r="10" spans="1:242" ht="14.1" customHeight="1" x14ac:dyDescent="0.25">
      <c r="A10" s="466"/>
      <c r="B10" s="334"/>
      <c r="C10" s="12" t="s">
        <v>66</v>
      </c>
      <c r="D10" s="565" t="s">
        <v>71</v>
      </c>
      <c r="E10" s="67">
        <v>3</v>
      </c>
      <c r="F10" s="909"/>
      <c r="G10" s="913"/>
      <c r="H10" s="92"/>
      <c r="I10" s="91"/>
      <c r="J10" s="100"/>
      <c r="K10" s="100"/>
      <c r="L10" s="100"/>
      <c r="M10" s="100"/>
      <c r="N10" s="100"/>
      <c r="O10" s="100"/>
    </row>
    <row r="11" spans="1:242" ht="14.1" customHeight="1" x14ac:dyDescent="0.25">
      <c r="A11" s="463"/>
      <c r="B11" s="364"/>
      <c r="C11" s="564" t="s">
        <v>67</v>
      </c>
      <c r="D11" s="575" t="s">
        <v>47</v>
      </c>
      <c r="E11" s="67">
        <v>1</v>
      </c>
      <c r="F11" s="910"/>
      <c r="G11" s="914"/>
      <c r="H11" s="92"/>
      <c r="I11" s="91"/>
      <c r="J11" s="100"/>
      <c r="K11" s="100"/>
      <c r="L11" s="100"/>
      <c r="M11" s="100"/>
      <c r="N11" s="100"/>
      <c r="O11" s="100"/>
    </row>
    <row r="12" spans="1:242" ht="14.1" customHeight="1" x14ac:dyDescent="0.25">
      <c r="A12" s="466"/>
      <c r="B12" s="180">
        <v>3</v>
      </c>
      <c r="C12" s="565" t="s">
        <v>73</v>
      </c>
      <c r="D12" s="565"/>
      <c r="E12" s="902" t="s">
        <v>69</v>
      </c>
      <c r="F12" s="903"/>
      <c r="G12" s="904"/>
      <c r="H12" s="92"/>
      <c r="I12" s="91"/>
      <c r="J12" s="100"/>
      <c r="K12" s="100"/>
      <c r="L12" s="100"/>
      <c r="M12" s="100"/>
      <c r="N12" s="100"/>
      <c r="O12" s="100"/>
    </row>
    <row r="13" spans="1:242" ht="14.1" customHeight="1" x14ac:dyDescent="0.25">
      <c r="A13" s="466"/>
      <c r="B13" s="334"/>
      <c r="C13" s="12" t="s">
        <v>66</v>
      </c>
      <c r="D13" s="565" t="s">
        <v>71</v>
      </c>
      <c r="E13" s="67">
        <v>2</v>
      </c>
      <c r="F13" s="909"/>
      <c r="G13" s="943"/>
      <c r="H13" s="92"/>
      <c r="I13" s="91"/>
      <c r="J13" s="100"/>
      <c r="K13" s="100"/>
      <c r="L13" s="100"/>
      <c r="M13" s="100"/>
      <c r="N13" s="100"/>
      <c r="O13" s="100"/>
    </row>
    <row r="14" spans="1:242" ht="14.1" customHeight="1" x14ac:dyDescent="0.25">
      <c r="A14" s="463"/>
      <c r="B14" s="364"/>
      <c r="C14" s="564" t="s">
        <v>67</v>
      </c>
      <c r="D14" s="575" t="s">
        <v>47</v>
      </c>
      <c r="E14" s="67">
        <v>1</v>
      </c>
      <c r="F14" s="910"/>
      <c r="G14" s="920"/>
      <c r="H14" s="92"/>
      <c r="I14" s="91"/>
      <c r="J14" s="100"/>
      <c r="K14" s="100"/>
      <c r="L14" s="100"/>
      <c r="M14" s="100"/>
      <c r="N14" s="100"/>
      <c r="O14" s="100"/>
    </row>
    <row r="15" spans="1:242" ht="14.25" customHeight="1" x14ac:dyDescent="0.25">
      <c r="A15" s="466"/>
      <c r="B15" s="180">
        <v>4</v>
      </c>
      <c r="C15" s="898" t="s">
        <v>74</v>
      </c>
      <c r="D15" s="899"/>
      <c r="E15" s="902" t="s">
        <v>69</v>
      </c>
      <c r="F15" s="903"/>
      <c r="G15" s="904"/>
      <c r="H15" s="92"/>
      <c r="I15" s="91"/>
      <c r="J15" s="100"/>
      <c r="K15" s="100"/>
      <c r="L15" s="100"/>
      <c r="M15" s="100"/>
      <c r="N15" s="100"/>
      <c r="O15" s="100"/>
    </row>
    <row r="16" spans="1:242" ht="14.1" customHeight="1" x14ac:dyDescent="0.25">
      <c r="A16" s="466"/>
      <c r="B16" s="334"/>
      <c r="C16" s="938" t="s">
        <v>580</v>
      </c>
      <c r="D16" s="939"/>
      <c r="E16" s="67">
        <v>2</v>
      </c>
      <c r="F16" s="909"/>
      <c r="G16" s="943"/>
      <c r="H16" s="92"/>
      <c r="I16" s="91"/>
      <c r="J16" s="100"/>
      <c r="K16" s="100"/>
      <c r="L16" s="100"/>
      <c r="M16" s="100"/>
      <c r="N16" s="100"/>
      <c r="O16" s="100"/>
    </row>
    <row r="17" spans="1:15" ht="13.5" customHeight="1" x14ac:dyDescent="0.25">
      <c r="A17" s="463"/>
      <c r="B17" s="364"/>
      <c r="C17" s="926" t="s">
        <v>579</v>
      </c>
      <c r="D17" s="927"/>
      <c r="E17" s="67">
        <v>1</v>
      </c>
      <c r="F17" s="910"/>
      <c r="G17" s="920"/>
      <c r="H17" s="92"/>
      <c r="I17" s="91"/>
      <c r="J17" s="100"/>
      <c r="K17" s="100"/>
      <c r="L17" s="100"/>
      <c r="M17" s="100"/>
      <c r="N17" s="100"/>
      <c r="O17" s="100"/>
    </row>
    <row r="18" spans="1:15" ht="14.1" customHeight="1" x14ac:dyDescent="0.25">
      <c r="A18" s="466"/>
      <c r="B18" s="180">
        <v>5</v>
      </c>
      <c r="C18" s="937" t="s">
        <v>578</v>
      </c>
      <c r="D18" s="937"/>
      <c r="E18" s="902" t="s">
        <v>69</v>
      </c>
      <c r="F18" s="903"/>
      <c r="G18" s="904"/>
      <c r="H18" s="92"/>
      <c r="I18" s="91"/>
      <c r="J18" s="100"/>
      <c r="K18" s="100"/>
      <c r="L18" s="100"/>
      <c r="M18" s="100"/>
      <c r="N18" s="100"/>
      <c r="O18" s="100"/>
    </row>
    <row r="19" spans="1:15" ht="14.1" customHeight="1" x14ac:dyDescent="0.25">
      <c r="A19" s="466"/>
      <c r="B19" s="334"/>
      <c r="C19" s="12" t="s">
        <v>66</v>
      </c>
      <c r="D19" s="565" t="s">
        <v>75</v>
      </c>
      <c r="E19" s="67">
        <v>2</v>
      </c>
      <c r="F19" s="909"/>
      <c r="G19" s="943"/>
      <c r="H19" s="92"/>
      <c r="I19" s="91"/>
      <c r="J19" s="100"/>
      <c r="K19" s="100"/>
      <c r="L19" s="100"/>
      <c r="M19" s="100"/>
      <c r="N19" s="100"/>
      <c r="O19" s="100"/>
    </row>
    <row r="20" spans="1:15" ht="13.5" customHeight="1" x14ac:dyDescent="0.25">
      <c r="A20" s="463"/>
      <c r="B20" s="364"/>
      <c r="C20" s="564" t="s">
        <v>67</v>
      </c>
      <c r="D20" s="575" t="s">
        <v>665</v>
      </c>
      <c r="E20" s="67">
        <v>1</v>
      </c>
      <c r="F20" s="910"/>
      <c r="G20" s="920"/>
      <c r="H20" s="92"/>
      <c r="I20" s="91"/>
      <c r="J20" s="100"/>
      <c r="K20" s="100"/>
      <c r="L20" s="100"/>
      <c r="M20" s="100"/>
      <c r="N20" s="100"/>
      <c r="O20" s="100"/>
    </row>
    <row r="21" spans="1:15" s="367" customFormat="1" ht="13.5" customHeight="1" x14ac:dyDescent="0.25">
      <c r="A21" s="468" t="s">
        <v>577</v>
      </c>
      <c r="B21" s="37" t="s">
        <v>576</v>
      </c>
      <c r="C21" s="467"/>
      <c r="D21" s="35"/>
      <c r="E21" s="944" t="s">
        <v>77</v>
      </c>
      <c r="F21" s="945"/>
      <c r="G21" s="946"/>
      <c r="H21" s="461" t="s">
        <v>76</v>
      </c>
      <c r="I21" s="368"/>
      <c r="J21" s="100"/>
      <c r="K21" s="100"/>
      <c r="L21" s="100"/>
      <c r="M21" s="100"/>
      <c r="N21" s="100"/>
      <c r="O21" s="100"/>
    </row>
    <row r="22" spans="1:15" ht="14.1" customHeight="1" x14ac:dyDescent="0.25">
      <c r="A22" s="466"/>
      <c r="B22" s="12" t="s">
        <v>66</v>
      </c>
      <c r="C22" s="577" t="s">
        <v>78</v>
      </c>
      <c r="D22" s="565"/>
      <c r="E22" s="67">
        <v>2</v>
      </c>
      <c r="F22" s="909"/>
      <c r="G22" s="943"/>
      <c r="H22" s="92"/>
      <c r="I22" s="91"/>
      <c r="J22" s="100"/>
      <c r="K22" s="100"/>
      <c r="L22" s="100"/>
      <c r="M22" s="100"/>
      <c r="N22" s="100"/>
      <c r="O22" s="100"/>
    </row>
    <row r="23" spans="1:15" ht="13.5" customHeight="1" x14ac:dyDescent="0.25">
      <c r="A23" s="466"/>
      <c r="B23" s="12" t="s">
        <v>67</v>
      </c>
      <c r="C23" s="565" t="s">
        <v>79</v>
      </c>
      <c r="D23" s="565"/>
      <c r="E23" s="67">
        <v>3</v>
      </c>
      <c r="F23" s="942"/>
      <c r="G23" s="919"/>
      <c r="H23" s="92"/>
      <c r="I23" s="91"/>
      <c r="J23" s="100"/>
      <c r="K23" s="100"/>
      <c r="L23" s="100"/>
      <c r="M23" s="100"/>
      <c r="N23" s="100"/>
      <c r="O23" s="100"/>
    </row>
    <row r="24" spans="1:15" ht="14.1" customHeight="1" x14ac:dyDescent="0.25">
      <c r="A24" s="463"/>
      <c r="B24" s="178" t="s">
        <v>68</v>
      </c>
      <c r="C24" s="575" t="s">
        <v>80</v>
      </c>
      <c r="D24" s="574"/>
      <c r="E24" s="67">
        <v>4</v>
      </c>
      <c r="F24" s="910"/>
      <c r="G24" s="920"/>
      <c r="H24" s="92"/>
      <c r="I24" s="91"/>
      <c r="J24" s="100"/>
      <c r="K24" s="100"/>
      <c r="L24" s="100"/>
      <c r="M24" s="100"/>
      <c r="N24" s="100"/>
      <c r="O24" s="100"/>
    </row>
    <row r="25" spans="1:15" ht="14.1" customHeight="1" x14ac:dyDescent="0.25">
      <c r="A25" s="451" t="s">
        <v>575</v>
      </c>
      <c r="B25" s="574" t="s">
        <v>574</v>
      </c>
      <c r="C25" s="68"/>
      <c r="D25" s="68"/>
      <c r="E25" s="67">
        <v>1</v>
      </c>
      <c r="F25" s="62"/>
      <c r="G25" s="63"/>
      <c r="H25" s="92"/>
      <c r="I25" s="91"/>
      <c r="J25" s="100"/>
      <c r="K25" s="100"/>
      <c r="L25" s="100"/>
      <c r="M25" s="100"/>
      <c r="N25" s="100"/>
      <c r="O25" s="100"/>
    </row>
    <row r="26" spans="1:15" ht="14.1" customHeight="1" x14ac:dyDescent="0.25">
      <c r="A26" s="452" t="s">
        <v>573</v>
      </c>
      <c r="B26" s="68" t="s">
        <v>572</v>
      </c>
      <c r="C26" s="69"/>
      <c r="D26" s="68"/>
      <c r="E26" s="67">
        <v>2</v>
      </c>
      <c r="F26" s="62"/>
      <c r="G26" s="63"/>
      <c r="H26" s="92"/>
      <c r="I26" s="91"/>
      <c r="J26" s="100"/>
      <c r="K26" s="100"/>
      <c r="L26" s="100"/>
      <c r="M26" s="100"/>
      <c r="N26" s="100"/>
      <c r="O26" s="100"/>
    </row>
    <row r="27" spans="1:15" s="64" customFormat="1" ht="13.5" customHeight="1" x14ac:dyDescent="0.25">
      <c r="A27" s="595" t="s">
        <v>571</v>
      </c>
      <c r="B27" s="596" t="s">
        <v>669</v>
      </c>
      <c r="C27" s="596"/>
      <c r="D27" s="596"/>
      <c r="E27" s="597">
        <v>2</v>
      </c>
      <c r="F27" s="598"/>
      <c r="G27" s="599"/>
      <c r="H27" s="600"/>
      <c r="J27" s="1"/>
      <c r="K27" s="1"/>
      <c r="L27" s="1"/>
      <c r="M27" s="1"/>
      <c r="N27" s="1"/>
      <c r="O27" s="1"/>
    </row>
    <row r="28" spans="1:15" s="64" customFormat="1" ht="25.5" customHeight="1" x14ac:dyDescent="0.25">
      <c r="A28" s="601" t="s">
        <v>667</v>
      </c>
      <c r="B28" s="885" t="s">
        <v>666</v>
      </c>
      <c r="C28" s="885"/>
      <c r="D28" s="886"/>
      <c r="E28" s="597">
        <v>1</v>
      </c>
      <c r="F28" s="598"/>
      <c r="G28" s="599"/>
      <c r="H28" s="600"/>
      <c r="J28" s="1"/>
      <c r="K28" s="1"/>
      <c r="L28" s="1"/>
      <c r="M28" s="1"/>
      <c r="N28" s="1"/>
      <c r="O28" s="1"/>
    </row>
    <row r="29" spans="1:15" s="367" customFormat="1" ht="13.5" customHeight="1" x14ac:dyDescent="0.25">
      <c r="A29" s="465" t="s">
        <v>668</v>
      </c>
      <c r="B29" s="393" t="s">
        <v>82</v>
      </c>
      <c r="C29" s="464"/>
      <c r="D29" s="393"/>
      <c r="E29" s="288">
        <v>1</v>
      </c>
      <c r="F29" s="287"/>
      <c r="G29" s="286"/>
      <c r="H29" s="461" t="s">
        <v>83</v>
      </c>
      <c r="I29" s="368"/>
      <c r="J29" s="100"/>
      <c r="K29" s="100"/>
      <c r="L29" s="100"/>
      <c r="M29" s="100"/>
      <c r="N29" s="100"/>
      <c r="O29" s="100"/>
    </row>
    <row r="30" spans="1:15" x14ac:dyDescent="0.25">
      <c r="A30" s="220" t="s">
        <v>570</v>
      </c>
      <c r="B30" s="219"/>
      <c r="C30" s="219"/>
      <c r="D30" s="219"/>
      <c r="E30" s="218"/>
      <c r="F30" s="218"/>
      <c r="G30" s="218"/>
      <c r="H30" s="92"/>
      <c r="I30" s="91"/>
      <c r="J30" s="100"/>
      <c r="K30" s="100"/>
      <c r="L30" s="100"/>
      <c r="M30" s="100"/>
      <c r="N30" s="100"/>
      <c r="O30" s="100"/>
    </row>
    <row r="31" spans="1:15" x14ac:dyDescent="0.25">
      <c r="A31" s="158" t="s">
        <v>84</v>
      </c>
      <c r="B31" s="449"/>
      <c r="C31" s="449"/>
      <c r="D31" s="449"/>
      <c r="E31" s="416"/>
      <c r="F31" s="416"/>
      <c r="G31" s="416"/>
      <c r="H31" s="92"/>
      <c r="I31" s="91"/>
      <c r="J31" s="100"/>
      <c r="K31" s="100"/>
      <c r="L31" s="100"/>
      <c r="M31" s="100"/>
      <c r="N31" s="100"/>
      <c r="O31" s="100"/>
    </row>
    <row r="32" spans="1:15" ht="15" customHeight="1" x14ac:dyDescent="0.25">
      <c r="A32" s="463">
        <v>2</v>
      </c>
      <c r="B32" s="574" t="s">
        <v>85</v>
      </c>
      <c r="C32" s="574"/>
      <c r="D32" s="559"/>
      <c r="E32" s="67" t="s">
        <v>86</v>
      </c>
      <c r="F32" s="67" t="s">
        <v>86</v>
      </c>
      <c r="G32" s="63"/>
      <c r="H32" s="118" t="s">
        <v>87</v>
      </c>
      <c r="I32" s="91"/>
      <c r="J32" s="100"/>
      <c r="K32" s="100"/>
      <c r="L32" s="100"/>
      <c r="M32" s="100"/>
      <c r="N32" s="100"/>
      <c r="O32" s="100"/>
    </row>
    <row r="33" spans="1:15" ht="15" customHeight="1" x14ac:dyDescent="0.25">
      <c r="A33" s="460">
        <f t="shared" ref="A33:A39" si="0">A32+0.1</f>
        <v>2.1</v>
      </c>
      <c r="B33" s="68" t="s">
        <v>88</v>
      </c>
      <c r="C33" s="68"/>
      <c r="D33" s="562"/>
      <c r="E33" s="67" t="s">
        <v>86</v>
      </c>
      <c r="F33" s="67" t="s">
        <v>86</v>
      </c>
      <c r="G33" s="63"/>
      <c r="H33" s="118" t="s">
        <v>89</v>
      </c>
      <c r="I33" s="91"/>
      <c r="J33" s="100"/>
      <c r="K33" s="100"/>
      <c r="L33" s="100"/>
      <c r="M33" s="100"/>
      <c r="N33" s="100"/>
      <c r="O33" s="100"/>
    </row>
    <row r="34" spans="1:15" s="367" customFormat="1" ht="15" customHeight="1" x14ac:dyDescent="0.25">
      <c r="A34" s="462">
        <f t="shared" si="0"/>
        <v>2.2000000000000002</v>
      </c>
      <c r="B34" s="393" t="s">
        <v>569</v>
      </c>
      <c r="C34" s="393"/>
      <c r="D34" s="568"/>
      <c r="E34" s="288" t="s">
        <v>86</v>
      </c>
      <c r="F34" s="288" t="s">
        <v>86</v>
      </c>
      <c r="G34" s="286"/>
      <c r="H34" s="461" t="s">
        <v>90</v>
      </c>
      <c r="I34" s="368"/>
      <c r="J34" s="100"/>
      <c r="K34" s="100"/>
      <c r="L34" s="100"/>
      <c r="M34" s="100"/>
      <c r="N34" s="100"/>
      <c r="O34" s="100"/>
    </row>
    <row r="35" spans="1:15" x14ac:dyDescent="0.25">
      <c r="A35" s="460">
        <f t="shared" si="0"/>
        <v>2.3000000000000003</v>
      </c>
      <c r="B35" s="68" t="s">
        <v>91</v>
      </c>
      <c r="C35" s="68"/>
      <c r="D35" s="68"/>
      <c r="E35" s="67" t="s">
        <v>86</v>
      </c>
      <c r="F35" s="67" t="s">
        <v>86</v>
      </c>
      <c r="G35" s="63"/>
      <c r="H35" s="118" t="s">
        <v>92</v>
      </c>
      <c r="I35" s="91"/>
      <c r="J35" s="100"/>
      <c r="K35" s="100"/>
      <c r="L35" s="100"/>
      <c r="M35" s="100"/>
      <c r="N35" s="100"/>
      <c r="O35" s="100"/>
    </row>
    <row r="36" spans="1:15" ht="15.75" customHeight="1" x14ac:dyDescent="0.25">
      <c r="A36" s="451">
        <f t="shared" si="0"/>
        <v>2.4000000000000004</v>
      </c>
      <c r="B36" s="900" t="s">
        <v>93</v>
      </c>
      <c r="C36" s="900"/>
      <c r="D36" s="901"/>
      <c r="E36" s="67" t="s">
        <v>86</v>
      </c>
      <c r="F36" s="67" t="s">
        <v>86</v>
      </c>
      <c r="G36" s="63"/>
      <c r="H36" s="92"/>
      <c r="I36" s="91"/>
      <c r="J36" s="100"/>
      <c r="K36" s="100"/>
      <c r="L36" s="100"/>
      <c r="M36" s="100"/>
      <c r="N36" s="100"/>
      <c r="O36" s="100"/>
    </row>
    <row r="37" spans="1:15" ht="15" customHeight="1" x14ac:dyDescent="0.25">
      <c r="A37" s="460">
        <f t="shared" si="0"/>
        <v>2.5000000000000004</v>
      </c>
      <c r="B37" s="68" t="s">
        <v>94</v>
      </c>
      <c r="C37" s="68"/>
      <c r="D37" s="562"/>
      <c r="E37" s="67" t="s">
        <v>86</v>
      </c>
      <c r="F37" s="67" t="s">
        <v>86</v>
      </c>
      <c r="G37" s="63"/>
      <c r="H37" s="118" t="s">
        <v>95</v>
      </c>
      <c r="I37" s="91"/>
      <c r="J37" s="100"/>
      <c r="K37" s="100"/>
      <c r="L37" s="100"/>
      <c r="M37" s="100"/>
      <c r="N37" s="100"/>
      <c r="O37" s="100"/>
    </row>
    <row r="38" spans="1:15" s="100" customFormat="1" ht="15" customHeight="1" x14ac:dyDescent="0.25">
      <c r="A38" s="451">
        <f t="shared" si="0"/>
        <v>2.6000000000000005</v>
      </c>
      <c r="B38" s="68" t="s">
        <v>96</v>
      </c>
      <c r="C38" s="68"/>
      <c r="D38" s="562"/>
      <c r="E38" s="67" t="s">
        <v>86</v>
      </c>
      <c r="F38" s="67" t="s">
        <v>86</v>
      </c>
      <c r="G38" s="63"/>
      <c r="H38" s="119" t="s">
        <v>97</v>
      </c>
      <c r="I38" s="91"/>
    </row>
    <row r="39" spans="1:15" ht="15" customHeight="1" x14ac:dyDescent="0.25">
      <c r="A39" s="460">
        <f t="shared" si="0"/>
        <v>2.7000000000000006</v>
      </c>
      <c r="B39" s="68" t="s">
        <v>98</v>
      </c>
      <c r="C39" s="68"/>
      <c r="D39" s="562"/>
      <c r="E39" s="67" t="s">
        <v>86</v>
      </c>
      <c r="F39" s="67" t="s">
        <v>86</v>
      </c>
      <c r="G39" s="63"/>
      <c r="H39" s="118" t="s">
        <v>99</v>
      </c>
      <c r="I39" s="91"/>
      <c r="J39" s="100"/>
      <c r="K39" s="100"/>
      <c r="L39" s="100"/>
      <c r="M39" s="100"/>
      <c r="N39" s="100"/>
      <c r="O39" s="100"/>
    </row>
    <row r="40" spans="1:15" s="64" customFormat="1" x14ac:dyDescent="0.25">
      <c r="A40" s="769">
        <v>2.8</v>
      </c>
      <c r="B40" s="885" t="s">
        <v>670</v>
      </c>
      <c r="C40" s="885"/>
      <c r="D40" s="886"/>
      <c r="E40" s="597" t="s">
        <v>86</v>
      </c>
      <c r="F40" s="597" t="s">
        <v>86</v>
      </c>
      <c r="G40" s="599"/>
      <c r="H40" s="600" t="s">
        <v>1</v>
      </c>
      <c r="J40" s="1"/>
      <c r="K40" s="1"/>
      <c r="L40" s="1"/>
      <c r="M40" s="1"/>
      <c r="N40" s="1"/>
      <c r="O40" s="1"/>
    </row>
    <row r="41" spans="1:15" ht="15" customHeight="1" x14ac:dyDescent="0.25">
      <c r="A41" s="459" t="s">
        <v>802</v>
      </c>
      <c r="B41" s="36" t="s">
        <v>568</v>
      </c>
      <c r="C41" s="36"/>
      <c r="D41" s="566"/>
      <c r="E41" s="67" t="s">
        <v>86</v>
      </c>
      <c r="F41" s="67" t="s">
        <v>86</v>
      </c>
      <c r="G41" s="63"/>
      <c r="H41" s="118" t="s">
        <v>1</v>
      </c>
      <c r="I41" s="91"/>
      <c r="J41" s="100"/>
      <c r="K41" s="100"/>
      <c r="L41" s="100"/>
      <c r="M41" s="100"/>
      <c r="N41" s="100"/>
      <c r="O41" s="100"/>
    </row>
    <row r="42" spans="1:15" x14ac:dyDescent="0.25">
      <c r="A42" s="134" t="s">
        <v>64</v>
      </c>
      <c r="B42" s="132"/>
      <c r="C42" s="132"/>
      <c r="D42" s="132"/>
      <c r="E42" s="165"/>
      <c r="F42" s="165"/>
      <c r="G42" s="165"/>
      <c r="H42" s="92"/>
      <c r="I42" s="91"/>
      <c r="J42" s="100"/>
      <c r="K42" s="100"/>
      <c r="L42" s="100"/>
      <c r="M42" s="100"/>
      <c r="N42" s="100"/>
      <c r="O42" s="100"/>
    </row>
    <row r="43" spans="1:15" x14ac:dyDescent="0.25">
      <c r="A43" s="459" t="s">
        <v>81</v>
      </c>
      <c r="B43" s="68" t="s">
        <v>100</v>
      </c>
      <c r="C43" s="68"/>
      <c r="D43" s="120"/>
      <c r="E43" s="67">
        <v>2</v>
      </c>
      <c r="F43" s="62"/>
      <c r="G43" s="63"/>
      <c r="H43" s="603" t="s">
        <v>672</v>
      </c>
      <c r="I43" s="91"/>
      <c r="J43" s="100"/>
      <c r="K43" s="100"/>
      <c r="L43" s="100"/>
      <c r="M43" s="100"/>
      <c r="N43" s="100"/>
      <c r="O43" s="100"/>
    </row>
    <row r="44" spans="1:15" s="367" customFormat="1" ht="17.25" customHeight="1" thickBot="1" x14ac:dyDescent="0.3">
      <c r="A44" s="458" t="s">
        <v>803</v>
      </c>
      <c r="B44" s="602" t="s">
        <v>671</v>
      </c>
      <c r="C44" s="457"/>
      <c r="D44" s="456"/>
      <c r="E44" s="455">
        <v>2</v>
      </c>
      <c r="F44" s="454"/>
      <c r="G44" s="453"/>
      <c r="H44" s="603" t="s">
        <v>672</v>
      </c>
      <c r="I44" s="368"/>
      <c r="J44" s="100"/>
      <c r="K44" s="100"/>
      <c r="L44" s="100"/>
      <c r="M44" s="100"/>
      <c r="N44" s="100"/>
      <c r="O44" s="100"/>
    </row>
    <row r="45" spans="1:15" ht="22.5" customHeight="1" x14ac:dyDescent="0.25">
      <c r="A45" s="570" t="s">
        <v>567</v>
      </c>
      <c r="B45" s="571"/>
      <c r="C45" s="571"/>
      <c r="D45" s="571"/>
      <c r="E45" s="419"/>
      <c r="F45" s="419"/>
      <c r="G45" s="419"/>
      <c r="H45" s="92"/>
      <c r="I45" s="91"/>
      <c r="J45" s="100"/>
      <c r="K45" s="100"/>
      <c r="L45" s="100"/>
      <c r="M45" s="100"/>
      <c r="N45" s="100"/>
      <c r="O45" s="100"/>
    </row>
    <row r="46" spans="1:15" ht="16.5" customHeight="1" x14ac:dyDescent="0.25">
      <c r="A46" s="134" t="s">
        <v>64</v>
      </c>
      <c r="B46" s="132"/>
      <c r="C46" s="132"/>
      <c r="D46" s="132"/>
      <c r="E46" s="165"/>
      <c r="F46" s="165"/>
      <c r="G46" s="165"/>
      <c r="H46" s="92"/>
      <c r="I46" s="91"/>
      <c r="J46" s="100"/>
      <c r="K46" s="100"/>
      <c r="L46" s="100"/>
      <c r="M46" s="100"/>
      <c r="N46" s="100"/>
      <c r="O46" s="100"/>
    </row>
    <row r="47" spans="1:15" ht="15" customHeight="1" x14ac:dyDescent="0.25">
      <c r="A47" s="452">
        <v>3</v>
      </c>
      <c r="B47" s="574" t="s">
        <v>101</v>
      </c>
      <c r="C47" s="574"/>
      <c r="D47" s="565"/>
      <c r="E47" s="73">
        <v>1</v>
      </c>
      <c r="F47" s="62"/>
      <c r="G47" s="63"/>
      <c r="H47" s="92"/>
      <c r="I47" s="91"/>
      <c r="J47" s="100"/>
      <c r="K47" s="100"/>
      <c r="L47" s="100"/>
      <c r="M47" s="100"/>
      <c r="N47" s="100"/>
      <c r="O47" s="100"/>
    </row>
    <row r="48" spans="1:15" ht="15" customHeight="1" x14ac:dyDescent="0.25">
      <c r="A48" s="452">
        <f>A47+0.1</f>
        <v>3.1</v>
      </c>
      <c r="B48" s="36" t="s">
        <v>102</v>
      </c>
      <c r="C48" s="6"/>
      <c r="D48" s="36"/>
      <c r="E48" s="67">
        <v>1</v>
      </c>
      <c r="F48" s="62"/>
      <c r="G48" s="63"/>
      <c r="H48" s="92"/>
      <c r="I48" s="91"/>
      <c r="J48" s="100"/>
      <c r="K48" s="100"/>
      <c r="L48" s="100"/>
      <c r="M48" s="100"/>
      <c r="N48" s="100"/>
      <c r="O48" s="100"/>
    </row>
    <row r="49" spans="1:15" ht="16.5" customHeight="1" x14ac:dyDescent="0.25">
      <c r="A49" s="451" t="s">
        <v>566</v>
      </c>
      <c r="B49" s="68" t="s">
        <v>565</v>
      </c>
      <c r="C49" s="69"/>
      <c r="D49" s="69"/>
      <c r="E49" s="67">
        <v>1</v>
      </c>
      <c r="F49" s="62"/>
      <c r="G49" s="63"/>
      <c r="H49" s="92"/>
      <c r="I49" s="91"/>
      <c r="J49" s="100"/>
      <c r="K49" s="100"/>
      <c r="L49" s="100"/>
      <c r="M49" s="100"/>
      <c r="N49" s="100"/>
      <c r="O49" s="100"/>
    </row>
    <row r="50" spans="1:15" ht="13.5" customHeight="1" x14ac:dyDescent="0.25">
      <c r="A50" s="451" t="s">
        <v>564</v>
      </c>
      <c r="B50" s="68" t="s">
        <v>103</v>
      </c>
      <c r="C50" s="69"/>
      <c r="D50" s="68"/>
      <c r="E50" s="67">
        <v>2</v>
      </c>
      <c r="F50" s="62"/>
      <c r="G50" s="63"/>
      <c r="H50" s="92"/>
      <c r="I50" s="91"/>
      <c r="J50" s="100"/>
      <c r="K50" s="100"/>
      <c r="L50" s="100"/>
      <c r="M50" s="100"/>
      <c r="N50" s="100"/>
      <c r="O50" s="100"/>
    </row>
    <row r="51" spans="1:15" s="64" customFormat="1" x14ac:dyDescent="0.25">
      <c r="A51" s="604" t="s">
        <v>674</v>
      </c>
      <c r="B51" s="605" t="s">
        <v>673</v>
      </c>
      <c r="C51" s="606"/>
      <c r="D51" s="605"/>
      <c r="E51" s="607">
        <v>2</v>
      </c>
      <c r="F51" s="598"/>
      <c r="G51" s="599"/>
      <c r="H51" s="600"/>
      <c r="J51" s="1"/>
      <c r="K51" s="1"/>
      <c r="L51" s="1"/>
      <c r="M51" s="1"/>
      <c r="N51" s="1"/>
      <c r="O51" s="1"/>
    </row>
    <row r="52" spans="1:15" ht="15.75" thickBot="1" x14ac:dyDescent="0.3">
      <c r="A52" s="450" t="s">
        <v>104</v>
      </c>
      <c r="B52" s="28"/>
      <c r="C52" s="28"/>
      <c r="D52" s="28"/>
      <c r="E52" s="48"/>
      <c r="F52" s="48">
        <f>SUM(F3:F50)</f>
        <v>0</v>
      </c>
      <c r="G52" s="48">
        <f>SUMIF(G3:G50, "Y", F3:F50)</f>
        <v>0</v>
      </c>
      <c r="H52" s="92"/>
      <c r="I52" s="91"/>
      <c r="J52" s="100"/>
      <c r="K52" s="100"/>
      <c r="L52" s="100"/>
      <c r="M52" s="100"/>
      <c r="N52" s="100"/>
      <c r="O52" s="100"/>
    </row>
    <row r="53" spans="1:15" ht="21.75" customHeight="1" x14ac:dyDescent="0.25">
      <c r="A53" s="14" t="s">
        <v>50</v>
      </c>
      <c r="B53" s="15"/>
      <c r="C53" s="15"/>
      <c r="D53" s="15"/>
      <c r="E53" s="49"/>
      <c r="F53" s="50"/>
      <c r="G53" s="49"/>
      <c r="H53" s="92"/>
      <c r="I53" s="91"/>
      <c r="J53" s="100"/>
      <c r="K53" s="100"/>
      <c r="L53" s="100"/>
      <c r="M53" s="100"/>
      <c r="N53" s="100"/>
      <c r="O53" s="100"/>
    </row>
    <row r="54" spans="1:15" x14ac:dyDescent="0.25">
      <c r="A54" s="158" t="s">
        <v>84</v>
      </c>
      <c r="B54" s="157"/>
      <c r="C54" s="449"/>
      <c r="D54" s="449"/>
      <c r="E54" s="416"/>
      <c r="F54" s="416"/>
      <c r="G54" s="416"/>
      <c r="H54" s="92"/>
      <c r="I54" s="91"/>
      <c r="J54" s="100"/>
      <c r="K54" s="100"/>
      <c r="L54" s="100"/>
      <c r="M54" s="100"/>
      <c r="N54" s="100"/>
      <c r="O54" s="100"/>
    </row>
    <row r="55" spans="1:15" ht="14.1" customHeight="1" x14ac:dyDescent="0.25">
      <c r="A55" s="448">
        <v>1</v>
      </c>
      <c r="B55" s="68" t="s">
        <v>105</v>
      </c>
      <c r="C55" s="68"/>
      <c r="D55" s="68"/>
      <c r="E55" s="67" t="s">
        <v>86</v>
      </c>
      <c r="F55" s="67" t="s">
        <v>86</v>
      </c>
      <c r="G55" s="63"/>
      <c r="H55" s="92"/>
      <c r="I55" s="91"/>
      <c r="J55" s="100"/>
      <c r="K55" s="100"/>
      <c r="L55" s="100"/>
      <c r="M55" s="100"/>
      <c r="N55" s="100"/>
      <c r="O55" s="100"/>
    </row>
    <row r="56" spans="1:15" ht="15" customHeight="1" x14ac:dyDescent="0.25">
      <c r="A56" s="448">
        <f>A55+0.1</f>
        <v>1.1000000000000001</v>
      </c>
      <c r="B56" s="565" t="s">
        <v>106</v>
      </c>
      <c r="C56" s="565"/>
      <c r="D56" s="574"/>
      <c r="E56" s="67" t="s">
        <v>86</v>
      </c>
      <c r="F56" s="67" t="s">
        <v>86</v>
      </c>
      <c r="G56" s="63"/>
      <c r="H56" s="92"/>
      <c r="I56" s="91"/>
      <c r="J56" s="100"/>
      <c r="K56" s="100"/>
      <c r="L56" s="100"/>
      <c r="M56" s="100"/>
      <c r="N56" s="100"/>
      <c r="O56" s="100"/>
    </row>
    <row r="57" spans="1:15" x14ac:dyDescent="0.25">
      <c r="A57" s="134" t="s">
        <v>64</v>
      </c>
      <c r="B57" s="132"/>
      <c r="C57" s="132"/>
      <c r="D57" s="132"/>
      <c r="E57" s="131"/>
      <c r="F57" s="165"/>
      <c r="G57" s="131"/>
      <c r="H57" s="92"/>
      <c r="I57" s="91"/>
      <c r="J57" s="100"/>
      <c r="K57" s="100"/>
      <c r="L57" s="100"/>
      <c r="M57" s="100"/>
      <c r="N57" s="100"/>
      <c r="O57" s="100"/>
    </row>
    <row r="58" spans="1:15" ht="16.5" customHeight="1" x14ac:dyDescent="0.25">
      <c r="A58" s="770" t="s">
        <v>107</v>
      </c>
      <c r="B58" s="900" t="s">
        <v>563</v>
      </c>
      <c r="C58" s="900"/>
      <c r="D58" s="901"/>
      <c r="E58" s="67">
        <v>2</v>
      </c>
      <c r="F58" s="62"/>
      <c r="G58" s="63"/>
      <c r="H58" s="118" t="s">
        <v>562</v>
      </c>
      <c r="I58" s="91"/>
      <c r="J58" s="100"/>
      <c r="K58" s="100"/>
      <c r="L58" s="100"/>
      <c r="M58" s="100"/>
      <c r="N58" s="100"/>
      <c r="O58" s="100"/>
    </row>
    <row r="59" spans="1:15" ht="15" customHeight="1" x14ac:dyDescent="0.25">
      <c r="A59" s="770" t="s">
        <v>804</v>
      </c>
      <c r="B59" s="36" t="s">
        <v>108</v>
      </c>
      <c r="C59" s="36"/>
      <c r="D59" s="36"/>
      <c r="E59" s="902" t="s">
        <v>65</v>
      </c>
      <c r="F59" s="903"/>
      <c r="G59" s="904"/>
      <c r="H59" s="930" t="s">
        <v>109</v>
      </c>
      <c r="I59" s="91"/>
      <c r="J59" s="100"/>
      <c r="K59" s="100"/>
      <c r="L59" s="100"/>
      <c r="M59" s="100"/>
      <c r="N59" s="100"/>
      <c r="O59" s="100"/>
    </row>
    <row r="60" spans="1:15" ht="15.75" customHeight="1" x14ac:dyDescent="0.25">
      <c r="A60" s="447"/>
      <c r="B60" s="334">
        <v>1</v>
      </c>
      <c r="C60" s="565" t="s">
        <v>110</v>
      </c>
      <c r="D60" s="565"/>
      <c r="E60" s="67">
        <v>2</v>
      </c>
      <c r="F60" s="62"/>
      <c r="G60" s="63"/>
      <c r="H60" s="931"/>
      <c r="I60" s="91"/>
      <c r="J60" s="100"/>
      <c r="K60" s="100"/>
      <c r="L60" s="100"/>
      <c r="M60" s="100"/>
      <c r="N60" s="100"/>
      <c r="O60" s="100"/>
    </row>
    <row r="61" spans="1:15" x14ac:dyDescent="0.25">
      <c r="A61" s="447"/>
      <c r="B61" s="334">
        <f>B60+1</f>
        <v>2</v>
      </c>
      <c r="C61" s="565" t="s">
        <v>111</v>
      </c>
      <c r="D61" s="565"/>
      <c r="E61" s="67">
        <v>1</v>
      </c>
      <c r="F61" s="62"/>
      <c r="G61" s="63"/>
      <c r="H61" s="92"/>
      <c r="I61" s="91"/>
      <c r="J61" s="100"/>
      <c r="K61" s="100"/>
      <c r="L61" s="100"/>
      <c r="M61" s="100"/>
      <c r="N61" s="100"/>
      <c r="O61" s="100"/>
    </row>
    <row r="62" spans="1:15" x14ac:dyDescent="0.25">
      <c r="A62" s="447"/>
      <c r="B62" s="334">
        <f>B61+1</f>
        <v>3</v>
      </c>
      <c r="C62" s="565" t="s">
        <v>112</v>
      </c>
      <c r="D62" s="565"/>
      <c r="E62" s="67">
        <v>1</v>
      </c>
      <c r="F62" s="62"/>
      <c r="G62" s="63"/>
      <c r="H62" s="92"/>
      <c r="I62" s="91"/>
      <c r="J62" s="100"/>
      <c r="K62" s="100"/>
      <c r="L62" s="100"/>
      <c r="M62" s="100"/>
      <c r="N62" s="100"/>
      <c r="O62" s="100"/>
    </row>
    <row r="63" spans="1:15" x14ac:dyDescent="0.25">
      <c r="A63" s="447"/>
      <c r="B63" s="334">
        <f>B62+1</f>
        <v>4</v>
      </c>
      <c r="C63" s="565" t="s">
        <v>113</v>
      </c>
      <c r="D63" s="565"/>
      <c r="E63" s="67">
        <v>2</v>
      </c>
      <c r="F63" s="62"/>
      <c r="G63" s="63"/>
      <c r="H63" s="92"/>
      <c r="I63" s="91"/>
      <c r="J63" s="100"/>
      <c r="K63" s="100"/>
      <c r="L63" s="100"/>
      <c r="M63" s="100"/>
      <c r="N63" s="100"/>
      <c r="O63" s="100"/>
    </row>
    <row r="64" spans="1:15" x14ac:dyDescent="0.25">
      <c r="A64" s="447"/>
      <c r="B64" s="334">
        <f>B63+1</f>
        <v>5</v>
      </c>
      <c r="C64" s="565" t="s">
        <v>114</v>
      </c>
      <c r="D64" s="565"/>
      <c r="E64" s="67">
        <v>1</v>
      </c>
      <c r="F64" s="62"/>
      <c r="G64" s="63"/>
      <c r="H64" s="92"/>
      <c r="I64" s="91"/>
      <c r="J64" s="100"/>
      <c r="K64" s="100"/>
      <c r="L64" s="100"/>
      <c r="M64" s="100"/>
      <c r="N64" s="100"/>
      <c r="O64" s="100"/>
    </row>
    <row r="65" spans="1:15" x14ac:dyDescent="0.25">
      <c r="A65" s="446"/>
      <c r="B65" s="364">
        <f>B64+1</f>
        <v>6</v>
      </c>
      <c r="C65" s="574" t="s">
        <v>115</v>
      </c>
      <c r="D65" s="574"/>
      <c r="E65" s="67">
        <v>2</v>
      </c>
      <c r="F65" s="62"/>
      <c r="G65" s="63"/>
      <c r="H65" s="92"/>
      <c r="I65" s="91"/>
      <c r="J65" s="100"/>
      <c r="K65" s="100"/>
      <c r="L65" s="100"/>
      <c r="M65" s="100"/>
      <c r="N65" s="100"/>
      <c r="O65" s="100"/>
    </row>
    <row r="66" spans="1:15" ht="15.75" thickBot="1" x14ac:dyDescent="0.3">
      <c r="A66" s="445" t="s">
        <v>116</v>
      </c>
      <c r="B66" s="29"/>
      <c r="C66" s="29"/>
      <c r="D66" s="28"/>
      <c r="E66" s="48"/>
      <c r="F66" s="48">
        <f>SUM(F55:F65)</f>
        <v>0</v>
      </c>
      <c r="G66" s="329">
        <f>SUMIF(G55:G65, "Y", F55:F65)</f>
        <v>0</v>
      </c>
      <c r="H66" s="92"/>
      <c r="I66" s="91"/>
      <c r="J66" s="100"/>
      <c r="K66" s="100"/>
      <c r="L66" s="100"/>
      <c r="M66" s="100"/>
      <c r="N66" s="100"/>
      <c r="O66" s="100"/>
    </row>
    <row r="67" spans="1:15" ht="3.75" customHeight="1" thickBot="1" x14ac:dyDescent="0.3">
      <c r="A67" s="444"/>
      <c r="B67" s="443"/>
      <c r="C67" s="443"/>
      <c r="D67" s="442"/>
      <c r="E67" s="441"/>
      <c r="F67" s="441"/>
      <c r="G67" s="440"/>
      <c r="H67" s="92"/>
      <c r="I67" s="91"/>
      <c r="J67" s="100"/>
      <c r="K67" s="100"/>
      <c r="L67" s="100"/>
      <c r="M67" s="100"/>
      <c r="N67" s="100"/>
      <c r="O67" s="100"/>
    </row>
    <row r="68" spans="1:15" ht="20.25" customHeight="1" thickBot="1" x14ac:dyDescent="0.3">
      <c r="A68" s="21" t="s">
        <v>51</v>
      </c>
      <c r="B68" s="22"/>
      <c r="C68" s="22"/>
      <c r="D68" s="38"/>
      <c r="E68" s="52"/>
      <c r="F68" s="52"/>
      <c r="G68" s="52"/>
      <c r="H68" s="92"/>
      <c r="I68" s="91"/>
      <c r="J68" s="100"/>
      <c r="K68" s="100"/>
      <c r="L68" s="100"/>
      <c r="M68" s="100"/>
      <c r="N68" s="100"/>
      <c r="O68" s="100"/>
    </row>
    <row r="69" spans="1:15" x14ac:dyDescent="0.25">
      <c r="A69" s="220" t="s">
        <v>561</v>
      </c>
      <c r="B69" s="219"/>
      <c r="C69" s="219"/>
      <c r="D69" s="219"/>
      <c r="E69" s="218"/>
      <c r="F69" s="218"/>
      <c r="G69" s="218"/>
      <c r="H69" s="92"/>
      <c r="I69" s="91"/>
      <c r="J69" s="100"/>
      <c r="K69" s="100"/>
      <c r="L69" s="100"/>
      <c r="M69" s="100"/>
      <c r="N69" s="100"/>
      <c r="O69" s="100"/>
    </row>
    <row r="70" spans="1:15" x14ac:dyDescent="0.25">
      <c r="A70" s="134" t="s">
        <v>64</v>
      </c>
      <c r="B70" s="132"/>
      <c r="C70" s="132"/>
      <c r="D70" s="132"/>
      <c r="E70" s="165"/>
      <c r="F70" s="165"/>
      <c r="G70" s="165"/>
      <c r="H70" s="92"/>
      <c r="I70" s="91"/>
      <c r="J70" s="100"/>
      <c r="K70" s="100"/>
      <c r="L70" s="100"/>
      <c r="M70" s="100"/>
      <c r="N70" s="100"/>
      <c r="O70" s="100"/>
    </row>
    <row r="71" spans="1:15" ht="14.1" customHeight="1" x14ac:dyDescent="0.25">
      <c r="A71" s="438" t="s">
        <v>117</v>
      </c>
      <c r="B71" s="334">
        <v>1</v>
      </c>
      <c r="C71" s="26" t="s">
        <v>560</v>
      </c>
      <c r="D71" s="114"/>
      <c r="E71" s="67">
        <v>2</v>
      </c>
      <c r="F71" s="62"/>
      <c r="G71" s="63"/>
      <c r="H71" s="92"/>
      <c r="I71" s="91"/>
      <c r="J71" s="100"/>
      <c r="K71" s="100"/>
      <c r="L71" s="100"/>
      <c r="M71" s="100"/>
      <c r="N71" s="100"/>
      <c r="O71" s="100"/>
    </row>
    <row r="72" spans="1:15" ht="14.25" customHeight="1" x14ac:dyDescent="0.25">
      <c r="A72" s="436"/>
      <c r="B72" s="364">
        <v>2</v>
      </c>
      <c r="C72" s="940" t="s">
        <v>559</v>
      </c>
      <c r="D72" s="941"/>
      <c r="E72" s="67">
        <v>2</v>
      </c>
      <c r="F72" s="62"/>
      <c r="G72" s="63"/>
      <c r="H72" s="92"/>
      <c r="I72" s="91"/>
      <c r="J72" s="816"/>
      <c r="K72" s="100"/>
      <c r="L72" s="100"/>
      <c r="M72" s="100"/>
      <c r="N72" s="100"/>
      <c r="O72" s="100"/>
    </row>
    <row r="73" spans="1:15" ht="27.95" customHeight="1" x14ac:dyDescent="0.25">
      <c r="A73" s="438" t="s">
        <v>119</v>
      </c>
      <c r="B73" s="911" t="s">
        <v>558</v>
      </c>
      <c r="C73" s="911"/>
      <c r="D73" s="912"/>
      <c r="E73" s="45" t="s">
        <v>124</v>
      </c>
      <c r="F73" s="439"/>
      <c r="G73" s="63"/>
      <c r="H73" s="118" t="s">
        <v>123</v>
      </c>
      <c r="I73" s="91"/>
      <c r="J73" s="100"/>
      <c r="K73" s="100"/>
      <c r="L73" s="100"/>
      <c r="M73" s="100"/>
      <c r="N73" s="100"/>
      <c r="O73" s="100"/>
    </row>
    <row r="74" spans="1:15" ht="14.1" customHeight="1" x14ac:dyDescent="0.25">
      <c r="A74" s="435" t="s">
        <v>120</v>
      </c>
      <c r="B74" s="68" t="s">
        <v>125</v>
      </c>
      <c r="C74" s="68"/>
      <c r="D74" s="562"/>
      <c r="E74" s="67">
        <v>2</v>
      </c>
      <c r="F74" s="62"/>
      <c r="G74" s="63"/>
      <c r="H74" s="118" t="s">
        <v>123</v>
      </c>
      <c r="I74" s="91"/>
      <c r="J74" s="100"/>
      <c r="K74" s="100"/>
      <c r="L74" s="100"/>
      <c r="M74" s="100"/>
      <c r="N74" s="100"/>
      <c r="O74" s="100"/>
    </row>
    <row r="75" spans="1:15" ht="14.1" customHeight="1" x14ac:dyDescent="0.25">
      <c r="A75" s="438" t="s">
        <v>121</v>
      </c>
      <c r="B75" s="68" t="s">
        <v>557</v>
      </c>
      <c r="C75" s="68"/>
      <c r="D75" s="562"/>
      <c r="E75" s="67">
        <v>1</v>
      </c>
      <c r="F75" s="62"/>
      <c r="G75" s="63"/>
      <c r="H75" s="118" t="s">
        <v>123</v>
      </c>
      <c r="I75" s="91"/>
      <c r="J75" s="100"/>
      <c r="K75" s="100"/>
      <c r="L75" s="100"/>
      <c r="M75" s="100"/>
      <c r="N75" s="100"/>
      <c r="O75" s="100"/>
    </row>
    <row r="76" spans="1:15" ht="14.1" customHeight="1" x14ac:dyDescent="0.25">
      <c r="A76" s="438" t="s">
        <v>122</v>
      </c>
      <c r="B76" s="36" t="s">
        <v>126</v>
      </c>
      <c r="C76" s="36"/>
      <c r="D76" s="566"/>
      <c r="E76" s="932" t="s">
        <v>65</v>
      </c>
      <c r="F76" s="933"/>
      <c r="G76" s="934"/>
      <c r="H76" s="115" t="s">
        <v>123</v>
      </c>
      <c r="I76" s="91"/>
      <c r="J76" s="100"/>
      <c r="K76" s="100"/>
      <c r="L76" s="100"/>
      <c r="M76" s="100"/>
      <c r="N76" s="100"/>
      <c r="O76" s="100"/>
    </row>
    <row r="77" spans="1:15" ht="14.25" customHeight="1" x14ac:dyDescent="0.25">
      <c r="A77" s="437"/>
      <c r="B77" s="180">
        <v>1</v>
      </c>
      <c r="C77" s="896" t="s">
        <v>127</v>
      </c>
      <c r="D77" s="896"/>
      <c r="E77" s="59">
        <v>2</v>
      </c>
      <c r="F77" s="62"/>
      <c r="G77" s="63"/>
      <c r="H77" s="92"/>
      <c r="I77" s="91"/>
      <c r="J77" s="100"/>
      <c r="K77" s="100"/>
      <c r="L77" s="100"/>
      <c r="M77" s="100"/>
      <c r="N77" s="100"/>
      <c r="O77" s="100"/>
    </row>
    <row r="78" spans="1:15" ht="16.5" customHeight="1" x14ac:dyDescent="0.25">
      <c r="A78" s="437"/>
      <c r="B78" s="180">
        <v>2</v>
      </c>
      <c r="C78" s="896" t="s">
        <v>128</v>
      </c>
      <c r="D78" s="897"/>
      <c r="E78" s="67">
        <v>2</v>
      </c>
      <c r="F78" s="62"/>
      <c r="G78" s="63"/>
      <c r="H78" s="92"/>
      <c r="I78" s="91"/>
      <c r="J78" s="100"/>
      <c r="K78" s="100"/>
      <c r="L78" s="100"/>
      <c r="M78" s="100"/>
      <c r="N78" s="100"/>
      <c r="O78" s="100"/>
    </row>
    <row r="79" spans="1:15" ht="14.1" customHeight="1" x14ac:dyDescent="0.25">
      <c r="A79" s="437"/>
      <c r="B79" s="334">
        <v>3</v>
      </c>
      <c r="C79" s="26" t="s">
        <v>129</v>
      </c>
      <c r="D79" s="560"/>
      <c r="E79" s="67">
        <v>1</v>
      </c>
      <c r="F79" s="62"/>
      <c r="G79" s="63"/>
      <c r="H79" s="92"/>
      <c r="I79" s="91"/>
      <c r="J79" s="100"/>
      <c r="K79" s="100"/>
      <c r="L79" s="100"/>
      <c r="M79" s="100"/>
      <c r="N79" s="100"/>
      <c r="O79" s="100"/>
    </row>
    <row r="80" spans="1:15" ht="14.1" customHeight="1" x14ac:dyDescent="0.25">
      <c r="A80" s="436"/>
      <c r="B80" s="334">
        <v>4</v>
      </c>
      <c r="C80" s="27" t="s">
        <v>130</v>
      </c>
      <c r="D80" s="559"/>
      <c r="E80" s="67">
        <v>2</v>
      </c>
      <c r="F80" s="62"/>
      <c r="G80" s="63"/>
      <c r="H80" s="92"/>
      <c r="I80" s="91"/>
      <c r="J80" s="100"/>
      <c r="K80" s="100"/>
      <c r="L80" s="100"/>
      <c r="M80" s="100"/>
      <c r="N80" s="100"/>
      <c r="O80" s="100"/>
    </row>
    <row r="81" spans="1:15" ht="14.1" customHeight="1" x14ac:dyDescent="0.25">
      <c r="A81" s="438" t="s">
        <v>556</v>
      </c>
      <c r="B81" s="36" t="s">
        <v>131</v>
      </c>
      <c r="C81" s="36"/>
      <c r="D81" s="566"/>
      <c r="E81" s="902" t="s">
        <v>65</v>
      </c>
      <c r="F81" s="903"/>
      <c r="G81" s="903"/>
      <c r="H81" s="118" t="s">
        <v>123</v>
      </c>
      <c r="I81" s="91"/>
      <c r="J81" s="100"/>
      <c r="K81" s="100"/>
      <c r="L81" s="100"/>
      <c r="M81" s="100"/>
      <c r="N81" s="100"/>
      <c r="O81" s="100"/>
    </row>
    <row r="82" spans="1:15" ht="14.1" customHeight="1" x14ac:dyDescent="0.25">
      <c r="A82" s="437"/>
      <c r="B82" s="334">
        <v>1</v>
      </c>
      <c r="C82" s="26" t="s">
        <v>132</v>
      </c>
      <c r="D82" s="560"/>
      <c r="E82" s="67">
        <v>1</v>
      </c>
      <c r="F82" s="62"/>
      <c r="G82" s="63"/>
      <c r="H82" s="92"/>
      <c r="I82" s="91"/>
      <c r="J82" s="100"/>
      <c r="K82" s="100"/>
      <c r="L82" s="100"/>
      <c r="M82" s="100"/>
      <c r="N82" s="100"/>
      <c r="O82" s="100"/>
    </row>
    <row r="83" spans="1:15" ht="14.1" customHeight="1" x14ac:dyDescent="0.25">
      <c r="A83" s="436"/>
      <c r="B83" s="364">
        <v>2</v>
      </c>
      <c r="C83" s="27" t="s">
        <v>133</v>
      </c>
      <c r="D83" s="559"/>
      <c r="E83" s="67">
        <v>1</v>
      </c>
      <c r="F83" s="62"/>
      <c r="G83" s="63"/>
      <c r="H83" s="92"/>
      <c r="I83" s="91"/>
      <c r="J83" s="100"/>
      <c r="K83" s="100"/>
      <c r="L83" s="100"/>
      <c r="M83" s="100"/>
      <c r="N83" s="100"/>
      <c r="O83" s="100"/>
    </row>
    <row r="84" spans="1:15" ht="14.1" customHeight="1" x14ac:dyDescent="0.25">
      <c r="A84" s="435" t="s">
        <v>555</v>
      </c>
      <c r="B84" s="36" t="s">
        <v>134</v>
      </c>
      <c r="C84" s="36"/>
      <c r="D84" s="566"/>
      <c r="E84" s="72">
        <v>2</v>
      </c>
      <c r="F84" s="62"/>
      <c r="G84" s="63"/>
      <c r="H84" s="118" t="s">
        <v>123</v>
      </c>
      <c r="I84" s="91"/>
      <c r="J84" s="100"/>
      <c r="K84" s="100"/>
      <c r="L84" s="100"/>
      <c r="M84" s="100"/>
      <c r="N84" s="100"/>
      <c r="O84" s="100"/>
    </row>
    <row r="85" spans="1:15" ht="15.75" thickBot="1" x14ac:dyDescent="0.3">
      <c r="A85" s="99" t="s">
        <v>135</v>
      </c>
      <c r="B85" s="19"/>
      <c r="C85" s="19"/>
      <c r="D85" s="19"/>
      <c r="E85" s="54"/>
      <c r="F85" s="54">
        <f>SUM(F69:F84)</f>
        <v>0</v>
      </c>
      <c r="G85" s="54">
        <f>SUMIF(G69:G84, "Y", F69:F84)</f>
        <v>0</v>
      </c>
      <c r="H85" s="92"/>
      <c r="I85" s="91"/>
      <c r="J85" s="100"/>
      <c r="K85" s="100"/>
      <c r="L85" s="100"/>
      <c r="M85" s="100"/>
      <c r="N85" s="100"/>
      <c r="O85" s="100"/>
    </row>
    <row r="86" spans="1:15" s="100" customFormat="1" ht="3.95" customHeight="1" thickBot="1" x14ac:dyDescent="0.3">
      <c r="A86" s="43"/>
      <c r="B86" s="9"/>
      <c r="C86" s="255"/>
      <c r="D86" s="565"/>
      <c r="E86" s="51"/>
      <c r="F86" s="70"/>
      <c r="G86" s="51"/>
      <c r="H86" s="102"/>
      <c r="I86" s="91"/>
    </row>
    <row r="87" spans="1:15" x14ac:dyDescent="0.25">
      <c r="A87" s="14" t="s">
        <v>52</v>
      </c>
      <c r="B87" s="15"/>
      <c r="C87" s="15"/>
      <c r="D87" s="15"/>
      <c r="E87" s="50"/>
      <c r="F87" s="50"/>
      <c r="G87" s="50"/>
      <c r="H87" s="92"/>
      <c r="I87" s="91"/>
      <c r="J87" s="100"/>
      <c r="K87" s="100"/>
      <c r="L87" s="100"/>
      <c r="M87" s="100"/>
      <c r="N87" s="100"/>
      <c r="O87" s="100"/>
    </row>
    <row r="88" spans="1:15" x14ac:dyDescent="0.25">
      <c r="A88" s="220" t="s">
        <v>136</v>
      </c>
      <c r="B88" s="219"/>
      <c r="C88" s="219"/>
      <c r="D88" s="434"/>
      <c r="E88" s="372"/>
      <c r="F88" s="160"/>
      <c r="G88" s="160"/>
      <c r="H88" s="92"/>
      <c r="I88" s="91"/>
      <c r="J88" s="100"/>
      <c r="K88" s="100"/>
      <c r="L88" s="100"/>
      <c r="M88" s="100"/>
      <c r="N88" s="100"/>
      <c r="O88" s="100"/>
    </row>
    <row r="89" spans="1:15" x14ac:dyDescent="0.25">
      <c r="A89" s="158" t="s">
        <v>84</v>
      </c>
      <c r="B89" s="157"/>
      <c r="C89" s="157"/>
      <c r="D89" s="157"/>
      <c r="E89" s="156"/>
      <c r="F89" s="156"/>
      <c r="G89" s="156"/>
      <c r="H89" s="92"/>
      <c r="I89" s="91"/>
      <c r="J89" s="100"/>
      <c r="K89" s="100"/>
      <c r="L89" s="100"/>
      <c r="M89" s="100"/>
      <c r="N89" s="100"/>
      <c r="O89" s="100"/>
    </row>
    <row r="90" spans="1:15" s="146" customFormat="1" ht="15" customHeight="1" x14ac:dyDescent="0.25">
      <c r="A90" s="414" t="s">
        <v>554</v>
      </c>
      <c r="B90" s="68" t="s">
        <v>553</v>
      </c>
      <c r="C90" s="68"/>
      <c r="D90" s="120"/>
      <c r="E90" s="67" t="s">
        <v>86</v>
      </c>
      <c r="F90" s="67" t="s">
        <v>86</v>
      </c>
      <c r="G90" s="63"/>
      <c r="H90" s="102"/>
      <c r="I90" s="432"/>
    </row>
    <row r="91" spans="1:15" s="146" customFormat="1" x14ac:dyDescent="0.25">
      <c r="A91" s="430" t="s">
        <v>552</v>
      </c>
      <c r="B91" s="36" t="s">
        <v>551</v>
      </c>
      <c r="C91" s="36"/>
      <c r="D91" s="206"/>
      <c r="E91" s="902" t="s">
        <v>137</v>
      </c>
      <c r="F91" s="903"/>
      <c r="G91" s="904"/>
      <c r="H91" s="102"/>
      <c r="I91" s="432"/>
    </row>
    <row r="92" spans="1:15" s="146" customFormat="1" x14ac:dyDescent="0.25">
      <c r="A92" s="433"/>
      <c r="B92" s="334">
        <v>1</v>
      </c>
      <c r="C92" s="565" t="s">
        <v>138</v>
      </c>
      <c r="D92" s="114"/>
      <c r="E92" s="67" t="s">
        <v>86</v>
      </c>
      <c r="F92" s="67" t="s">
        <v>86</v>
      </c>
      <c r="G92" s="63"/>
      <c r="H92" s="102"/>
      <c r="I92" s="432"/>
    </row>
    <row r="93" spans="1:15" s="146" customFormat="1" x14ac:dyDescent="0.25">
      <c r="A93" s="433"/>
      <c r="B93" s="334">
        <v>2</v>
      </c>
      <c r="C93" s="565" t="s">
        <v>139</v>
      </c>
      <c r="D93" s="114"/>
      <c r="E93" s="67" t="s">
        <v>86</v>
      </c>
      <c r="F93" s="67" t="s">
        <v>86</v>
      </c>
      <c r="G93" s="63"/>
      <c r="H93" s="102"/>
      <c r="I93" s="432"/>
    </row>
    <row r="94" spans="1:15" s="146" customFormat="1" ht="27.95" customHeight="1" x14ac:dyDescent="0.25">
      <c r="A94" s="429" t="s">
        <v>550</v>
      </c>
      <c r="B94" s="900" t="s">
        <v>549</v>
      </c>
      <c r="C94" s="900"/>
      <c r="D94" s="901"/>
      <c r="E94" s="67" t="s">
        <v>86</v>
      </c>
      <c r="F94" s="67" t="s">
        <v>86</v>
      </c>
      <c r="G94" s="63"/>
      <c r="H94" s="102"/>
      <c r="I94" s="432"/>
    </row>
    <row r="95" spans="1:15" s="146" customFormat="1" ht="15" customHeight="1" x14ac:dyDescent="0.25">
      <c r="A95" s="429" t="s">
        <v>548</v>
      </c>
      <c r="B95" s="68" t="s">
        <v>140</v>
      </c>
      <c r="C95" s="68"/>
      <c r="D95" s="120"/>
      <c r="E95" s="67" t="s">
        <v>86</v>
      </c>
      <c r="F95" s="67" t="s">
        <v>86</v>
      </c>
      <c r="G95" s="63"/>
      <c r="H95" s="186"/>
      <c r="I95" s="432"/>
      <c r="J95" s="101"/>
    </row>
    <row r="96" spans="1:15" s="146" customFormat="1" x14ac:dyDescent="0.25">
      <c r="A96" s="430" t="s">
        <v>547</v>
      </c>
      <c r="B96" s="36" t="s">
        <v>141</v>
      </c>
      <c r="C96" s="36"/>
      <c r="D96" s="206"/>
      <c r="E96" s="902" t="s">
        <v>137</v>
      </c>
      <c r="F96" s="903"/>
      <c r="G96" s="904"/>
      <c r="H96" s="186"/>
      <c r="I96" s="432"/>
      <c r="J96" s="101"/>
    </row>
    <row r="97" spans="1:26" s="146" customFormat="1" ht="25.5" customHeight="1" x14ac:dyDescent="0.25">
      <c r="A97" s="433"/>
      <c r="B97" s="334">
        <v>1</v>
      </c>
      <c r="C97" s="898" t="s">
        <v>546</v>
      </c>
      <c r="D97" s="899"/>
      <c r="E97" s="345" t="s">
        <v>86</v>
      </c>
      <c r="F97" s="67" t="s">
        <v>86</v>
      </c>
      <c r="G97" s="63"/>
      <c r="H97" s="184" t="s">
        <v>416</v>
      </c>
      <c r="I97" s="432"/>
      <c r="J97" s="101"/>
    </row>
    <row r="98" spans="1:26" s="146" customFormat="1" ht="29.25" customHeight="1" x14ac:dyDescent="0.25">
      <c r="A98" s="431"/>
      <c r="B98" s="364">
        <v>2</v>
      </c>
      <c r="C98" s="894" t="s">
        <v>142</v>
      </c>
      <c r="D98" s="895"/>
      <c r="E98" s="345" t="s">
        <v>86</v>
      </c>
      <c r="F98" s="67" t="s">
        <v>86</v>
      </c>
      <c r="G98" s="63"/>
      <c r="H98" s="184"/>
      <c r="I98" s="91"/>
      <c r="J98" s="101"/>
    </row>
    <row r="99" spans="1:26" s="146" customFormat="1" x14ac:dyDescent="0.25">
      <c r="A99" s="431" t="s">
        <v>545</v>
      </c>
      <c r="B99" s="574" t="s">
        <v>145</v>
      </c>
      <c r="C99" s="574"/>
      <c r="D99" s="211"/>
      <c r="E99" s="67" t="s">
        <v>86</v>
      </c>
      <c r="F99" s="67" t="s">
        <v>86</v>
      </c>
      <c r="G99" s="63"/>
      <c r="H99" s="186"/>
      <c r="I99" s="91"/>
      <c r="J99" s="101"/>
    </row>
    <row r="100" spans="1:26" s="146" customFormat="1" ht="15" customHeight="1" x14ac:dyDescent="0.25">
      <c r="A100" s="430" t="s">
        <v>143</v>
      </c>
      <c r="B100" s="68" t="s">
        <v>544</v>
      </c>
      <c r="C100" s="68"/>
      <c r="D100" s="206"/>
      <c r="E100" s="67" t="s">
        <v>86</v>
      </c>
      <c r="F100" s="72" t="s">
        <v>86</v>
      </c>
      <c r="G100" s="63"/>
      <c r="H100" s="102"/>
      <c r="I100" s="91"/>
    </row>
    <row r="101" spans="1:26" ht="15.75" customHeight="1" x14ac:dyDescent="0.25">
      <c r="A101" s="429" t="s">
        <v>144</v>
      </c>
      <c r="B101" s="68" t="s">
        <v>543</v>
      </c>
      <c r="C101" s="117"/>
      <c r="D101" s="562"/>
      <c r="E101" s="67" t="s">
        <v>86</v>
      </c>
      <c r="F101" s="67" t="s">
        <v>86</v>
      </c>
      <c r="G101" s="63"/>
      <c r="H101" s="217"/>
      <c r="I101" s="91"/>
      <c r="J101" s="101"/>
      <c r="K101" s="100"/>
      <c r="L101" s="100"/>
      <c r="M101" s="100"/>
      <c r="N101" s="100"/>
      <c r="O101" s="100"/>
      <c r="P101" s="100"/>
      <c r="Q101" s="100"/>
      <c r="R101" s="100"/>
      <c r="S101" s="100"/>
      <c r="T101" s="100"/>
      <c r="U101" s="100"/>
      <c r="V101" s="100"/>
      <c r="W101" s="100"/>
      <c r="X101" s="100"/>
      <c r="Y101" s="100"/>
      <c r="Z101" s="100"/>
    </row>
    <row r="102" spans="1:26" s="100" customFormat="1" x14ac:dyDescent="0.25">
      <c r="A102" s="134" t="s">
        <v>64</v>
      </c>
      <c r="B102" s="132"/>
      <c r="C102" s="132"/>
      <c r="D102" s="133"/>
      <c r="E102" s="131"/>
      <c r="F102" s="428"/>
      <c r="G102" s="427"/>
      <c r="H102" s="186"/>
      <c r="I102" s="91"/>
      <c r="J102" s="101"/>
    </row>
    <row r="103" spans="1:26" ht="14.1" customHeight="1" x14ac:dyDescent="0.25">
      <c r="A103" s="426" t="s">
        <v>146</v>
      </c>
      <c r="B103" s="68" t="s">
        <v>151</v>
      </c>
      <c r="C103" s="68"/>
      <c r="E103" s="67">
        <v>2</v>
      </c>
      <c r="F103" s="62"/>
      <c r="G103" s="63"/>
      <c r="H103" s="217"/>
      <c r="I103" s="91"/>
      <c r="J103" s="101"/>
      <c r="K103" s="100"/>
      <c r="L103" s="100"/>
      <c r="M103" s="100"/>
      <c r="N103" s="100"/>
      <c r="O103" s="100"/>
    </row>
    <row r="104" spans="1:26" s="367" customFormat="1" ht="14.1" customHeight="1" x14ac:dyDescent="0.25">
      <c r="A104" s="425" t="s">
        <v>147</v>
      </c>
      <c r="B104" s="393" t="s">
        <v>160</v>
      </c>
      <c r="C104" s="393"/>
      <c r="D104" s="424"/>
      <c r="E104" s="67">
        <v>3</v>
      </c>
      <c r="F104" s="287"/>
      <c r="G104" s="286"/>
      <c r="H104" s="369"/>
      <c r="I104" s="422"/>
      <c r="J104" s="101"/>
      <c r="K104" s="100"/>
      <c r="L104" s="100"/>
      <c r="M104" s="100"/>
      <c r="N104" s="100"/>
      <c r="O104" s="100"/>
    </row>
    <row r="105" spans="1:26" s="367" customFormat="1" ht="13.5" customHeight="1" x14ac:dyDescent="0.25">
      <c r="A105" s="423" t="s">
        <v>148</v>
      </c>
      <c r="B105" s="915" t="s">
        <v>542</v>
      </c>
      <c r="C105" s="915"/>
      <c r="D105" s="916"/>
      <c r="E105" s="288">
        <v>2</v>
      </c>
      <c r="F105" s="287"/>
      <c r="G105" s="286"/>
      <c r="H105" s="369"/>
      <c r="I105" s="422"/>
      <c r="J105" s="101"/>
      <c r="K105" s="100"/>
      <c r="L105" s="100"/>
      <c r="M105" s="100"/>
      <c r="N105" s="100"/>
      <c r="O105" s="100"/>
    </row>
    <row r="106" spans="1:26" ht="13.5" customHeight="1" x14ac:dyDescent="0.25">
      <c r="A106" s="421" t="s">
        <v>150</v>
      </c>
      <c r="B106" s="885" t="s">
        <v>677</v>
      </c>
      <c r="C106" s="885"/>
      <c r="D106" s="885"/>
      <c r="E106" s="67">
        <v>2</v>
      </c>
      <c r="F106" s="62"/>
      <c r="G106" s="63"/>
      <c r="H106" s="92"/>
      <c r="I106" s="91"/>
      <c r="J106" s="100"/>
      <c r="K106" s="100"/>
      <c r="L106" s="100"/>
      <c r="M106" s="100"/>
      <c r="N106" s="100"/>
      <c r="O106" s="100"/>
    </row>
    <row r="107" spans="1:26" ht="14.1" customHeight="1" x14ac:dyDescent="0.25">
      <c r="A107" s="412" t="s">
        <v>152</v>
      </c>
      <c r="B107" s="36" t="s">
        <v>154</v>
      </c>
      <c r="C107" s="566"/>
      <c r="D107" s="566"/>
      <c r="E107" s="67">
        <v>2</v>
      </c>
      <c r="F107" s="62"/>
      <c r="G107" s="63"/>
      <c r="H107" s="217"/>
      <c r="I107" s="91"/>
      <c r="J107" s="101"/>
      <c r="K107" s="100"/>
      <c r="L107" s="100"/>
      <c r="M107" s="100"/>
      <c r="N107" s="100"/>
      <c r="O107" s="100"/>
    </row>
    <row r="108" spans="1:26" ht="15.75" customHeight="1" x14ac:dyDescent="0.25">
      <c r="A108" s="412" t="s">
        <v>153</v>
      </c>
      <c r="B108" s="36" t="s">
        <v>156</v>
      </c>
      <c r="C108" s="36"/>
      <c r="D108" s="566"/>
      <c r="E108" s="902" t="s">
        <v>65</v>
      </c>
      <c r="F108" s="903"/>
      <c r="G108" s="904"/>
      <c r="H108" s="217"/>
      <c r="I108" s="91"/>
      <c r="J108" s="101"/>
      <c r="K108" s="100"/>
      <c r="L108" s="100"/>
      <c r="M108" s="100"/>
      <c r="N108" s="100"/>
      <c r="O108" s="100"/>
    </row>
    <row r="109" spans="1:26" ht="14.1" customHeight="1" x14ac:dyDescent="0.25">
      <c r="A109" s="411"/>
      <c r="B109" s="334">
        <v>1</v>
      </c>
      <c r="C109" s="565" t="s">
        <v>157</v>
      </c>
      <c r="D109" s="560"/>
      <c r="E109" s="67">
        <v>1</v>
      </c>
      <c r="F109" s="62"/>
      <c r="G109" s="63"/>
      <c r="H109" s="217"/>
      <c r="I109" s="91"/>
      <c r="J109" s="101"/>
      <c r="K109" s="100"/>
      <c r="L109" s="100"/>
      <c r="M109" s="100"/>
      <c r="N109" s="100"/>
      <c r="O109" s="100"/>
    </row>
    <row r="110" spans="1:26" ht="14.1" customHeight="1" x14ac:dyDescent="0.25">
      <c r="A110" s="410"/>
      <c r="B110" s="364">
        <v>2</v>
      </c>
      <c r="C110" s="574" t="s">
        <v>158</v>
      </c>
      <c r="D110" s="559"/>
      <c r="E110" s="67">
        <v>1</v>
      </c>
      <c r="F110" s="62"/>
      <c r="G110" s="63"/>
      <c r="H110" s="307"/>
      <c r="I110" s="91"/>
      <c r="J110" s="101"/>
      <c r="K110" s="100"/>
      <c r="L110" s="100"/>
      <c r="M110" s="100"/>
      <c r="N110" s="100"/>
      <c r="O110" s="100"/>
    </row>
    <row r="111" spans="1:26" ht="14.1" customHeight="1" x14ac:dyDescent="0.25">
      <c r="A111" s="420" t="s">
        <v>155</v>
      </c>
      <c r="B111" s="565" t="s">
        <v>163</v>
      </c>
      <c r="D111" s="560"/>
      <c r="E111" s="67">
        <v>2</v>
      </c>
      <c r="F111" s="62"/>
      <c r="G111" s="63"/>
      <c r="H111" s="217" t="s">
        <v>164</v>
      </c>
      <c r="I111" s="91"/>
      <c r="J111" s="101"/>
      <c r="K111" s="100"/>
      <c r="L111" s="100"/>
      <c r="M111" s="100"/>
      <c r="N111" s="100"/>
      <c r="O111" s="100"/>
    </row>
    <row r="112" spans="1:26" ht="14.1" customHeight="1" x14ac:dyDescent="0.25">
      <c r="A112" s="420" t="s">
        <v>159</v>
      </c>
      <c r="B112" s="68" t="s">
        <v>165</v>
      </c>
      <c r="C112" s="117"/>
      <c r="D112" s="562"/>
      <c r="E112" s="67">
        <v>1</v>
      </c>
      <c r="F112" s="62"/>
      <c r="G112" s="63"/>
      <c r="H112" s="221" t="s">
        <v>164</v>
      </c>
      <c r="I112" s="91"/>
      <c r="J112" s="101"/>
      <c r="K112" s="100"/>
      <c r="L112" s="100"/>
      <c r="M112" s="100"/>
      <c r="N112" s="100"/>
      <c r="O112" s="100"/>
    </row>
    <row r="113" spans="1:15" ht="14.1" customHeight="1" x14ac:dyDescent="0.25">
      <c r="A113" s="420" t="s">
        <v>161</v>
      </c>
      <c r="B113" s="68" t="s">
        <v>166</v>
      </c>
      <c r="C113" s="68"/>
      <c r="D113" s="562"/>
      <c r="E113" s="67">
        <v>1</v>
      </c>
      <c r="F113" s="62"/>
      <c r="G113" s="63"/>
      <c r="H113" s="217"/>
      <c r="I113" s="91"/>
      <c r="J113" s="101"/>
      <c r="K113" s="100"/>
      <c r="L113" s="100"/>
      <c r="M113" s="100"/>
      <c r="N113" s="100"/>
      <c r="O113" s="100"/>
    </row>
    <row r="114" spans="1:15" ht="14.1" customHeight="1" x14ac:dyDescent="0.25">
      <c r="A114" s="208" t="s">
        <v>162</v>
      </c>
      <c r="B114" s="36" t="s">
        <v>167</v>
      </c>
      <c r="C114" s="215"/>
      <c r="D114" s="566"/>
      <c r="E114" s="907" t="s">
        <v>77</v>
      </c>
      <c r="F114" s="908"/>
      <c r="G114" s="908"/>
      <c r="H114" s="221" t="s">
        <v>164</v>
      </c>
      <c r="I114" s="91"/>
      <c r="J114" s="101"/>
      <c r="K114" s="100"/>
      <c r="L114" s="100"/>
      <c r="M114" s="100"/>
      <c r="N114" s="100"/>
      <c r="O114" s="100"/>
    </row>
    <row r="115" spans="1:15" ht="14.1" customHeight="1" x14ac:dyDescent="0.25">
      <c r="A115" s="411"/>
      <c r="B115" s="12" t="s">
        <v>66</v>
      </c>
      <c r="C115" s="565" t="s">
        <v>168</v>
      </c>
      <c r="D115" s="560"/>
      <c r="E115" s="67">
        <v>1</v>
      </c>
      <c r="F115" s="909"/>
      <c r="G115" s="913"/>
      <c r="H115" s="217"/>
      <c r="I115" s="91"/>
      <c r="J115" s="101"/>
      <c r="K115" s="100"/>
      <c r="L115" s="100"/>
      <c r="M115" s="100"/>
      <c r="N115" s="100"/>
      <c r="O115" s="100"/>
    </row>
    <row r="116" spans="1:15" ht="14.1" customHeight="1" x14ac:dyDescent="0.25">
      <c r="A116" s="411"/>
      <c r="B116" s="12" t="s">
        <v>67</v>
      </c>
      <c r="C116" s="586" t="s">
        <v>169</v>
      </c>
      <c r="D116" s="585"/>
      <c r="E116" s="72">
        <v>2</v>
      </c>
      <c r="F116" s="910"/>
      <c r="G116" s="914"/>
      <c r="H116" s="217"/>
      <c r="I116" s="91"/>
      <c r="J116" s="101"/>
      <c r="K116" s="100"/>
      <c r="L116" s="100"/>
      <c r="M116" s="100"/>
      <c r="N116" s="100"/>
      <c r="O116" s="100"/>
    </row>
    <row r="117" spans="1:15" s="611" customFormat="1" ht="15.75" thickBot="1" x14ac:dyDescent="0.3">
      <c r="A117" s="608" t="s">
        <v>676</v>
      </c>
      <c r="B117" s="884" t="s">
        <v>675</v>
      </c>
      <c r="C117" s="884"/>
      <c r="D117" s="884"/>
      <c r="E117" s="818">
        <v>2</v>
      </c>
      <c r="F117" s="819"/>
      <c r="G117" s="820"/>
      <c r="H117" s="610"/>
      <c r="J117" s="817"/>
      <c r="K117" s="817"/>
      <c r="L117" s="817"/>
      <c r="M117" s="817"/>
      <c r="N117" s="817"/>
      <c r="O117" s="817"/>
    </row>
    <row r="118" spans="1:15" x14ac:dyDescent="0.25">
      <c r="A118" s="570" t="s">
        <v>170</v>
      </c>
      <c r="B118" s="571"/>
      <c r="C118" s="571"/>
      <c r="D118" s="571"/>
      <c r="E118" s="419"/>
      <c r="F118" s="419"/>
      <c r="G118" s="419"/>
      <c r="H118" s="217"/>
      <c r="I118" s="91"/>
      <c r="J118" s="101"/>
      <c r="K118" s="100"/>
      <c r="L118" s="100"/>
      <c r="M118" s="100"/>
      <c r="N118" s="100"/>
      <c r="O118" s="100"/>
    </row>
    <row r="119" spans="1:15" s="100" customFormat="1" ht="14.1" customHeight="1" x14ac:dyDescent="0.25">
      <c r="A119" s="418" t="s">
        <v>84</v>
      </c>
      <c r="B119" s="417"/>
      <c r="C119" s="417"/>
      <c r="D119" s="402"/>
      <c r="E119" s="416"/>
      <c r="F119" s="156"/>
      <c r="G119" s="416"/>
      <c r="H119" s="201"/>
      <c r="I119" s="91"/>
      <c r="J119" s="101"/>
    </row>
    <row r="120" spans="1:15" s="100" customFormat="1" ht="14.1" customHeight="1" x14ac:dyDescent="0.25">
      <c r="A120" s="415" t="s">
        <v>541</v>
      </c>
      <c r="B120" s="68" t="s">
        <v>540</v>
      </c>
      <c r="C120" s="68"/>
      <c r="D120" s="120"/>
      <c r="E120" s="67" t="s">
        <v>86</v>
      </c>
      <c r="F120" s="67" t="s">
        <v>86</v>
      </c>
      <c r="G120" s="63"/>
      <c r="H120" s="199" t="s">
        <v>416</v>
      </c>
      <c r="I120" s="91"/>
      <c r="J120" s="101"/>
    </row>
    <row r="121" spans="1:15" s="100" customFormat="1" ht="27.95" customHeight="1" x14ac:dyDescent="0.25">
      <c r="A121" s="415" t="s">
        <v>539</v>
      </c>
      <c r="B121" s="900" t="s">
        <v>538</v>
      </c>
      <c r="C121" s="900"/>
      <c r="D121" s="901"/>
      <c r="E121" s="67" t="s">
        <v>86</v>
      </c>
      <c r="F121" s="67" t="s">
        <v>86</v>
      </c>
      <c r="G121" s="63"/>
      <c r="H121" s="186"/>
      <c r="I121" s="91"/>
      <c r="J121" s="101"/>
    </row>
    <row r="122" spans="1:15" s="100" customFormat="1" ht="27" customHeight="1" x14ac:dyDescent="0.25">
      <c r="A122" s="363" t="s">
        <v>537</v>
      </c>
      <c r="B122" s="892" t="s">
        <v>536</v>
      </c>
      <c r="C122" s="892"/>
      <c r="D122" s="893"/>
      <c r="E122" s="67" t="s">
        <v>86</v>
      </c>
      <c r="F122" s="67" t="s">
        <v>86</v>
      </c>
      <c r="G122" s="63"/>
      <c r="H122" s="199" t="s">
        <v>416</v>
      </c>
      <c r="I122" s="91"/>
      <c r="J122" s="101"/>
    </row>
    <row r="123" spans="1:15" s="100" customFormat="1" ht="27.95" customHeight="1" x14ac:dyDescent="0.25">
      <c r="A123" s="415" t="s">
        <v>535</v>
      </c>
      <c r="B123" s="900" t="s">
        <v>534</v>
      </c>
      <c r="C123" s="900"/>
      <c r="D123" s="901"/>
      <c r="E123" s="67" t="s">
        <v>86</v>
      </c>
      <c r="F123" s="67" t="s">
        <v>86</v>
      </c>
      <c r="G123" s="63"/>
      <c r="H123" s="186"/>
      <c r="I123" s="91"/>
      <c r="J123" s="101"/>
    </row>
    <row r="124" spans="1:15" s="100" customFormat="1" ht="14.1" customHeight="1" x14ac:dyDescent="0.25">
      <c r="A124" s="415" t="s">
        <v>533</v>
      </c>
      <c r="B124" s="68" t="s">
        <v>532</v>
      </c>
      <c r="C124" s="68"/>
      <c r="D124" s="120"/>
      <c r="E124" s="67" t="s">
        <v>86</v>
      </c>
      <c r="F124" s="67" t="s">
        <v>86</v>
      </c>
      <c r="G124" s="63"/>
      <c r="H124" s="186"/>
      <c r="I124" s="91"/>
      <c r="J124" s="101"/>
    </row>
    <row r="125" spans="1:15" s="100" customFormat="1" ht="25.5" customHeight="1" x14ac:dyDescent="0.25">
      <c r="A125" s="413" t="s">
        <v>171</v>
      </c>
      <c r="B125" s="928" t="s">
        <v>531</v>
      </c>
      <c r="C125" s="928"/>
      <c r="D125" s="929"/>
      <c r="E125" s="66" t="s">
        <v>86</v>
      </c>
      <c r="F125" s="66" t="s">
        <v>86</v>
      </c>
      <c r="G125" s="63"/>
      <c r="H125" s="186"/>
      <c r="I125" s="91"/>
      <c r="J125" s="101"/>
    </row>
    <row r="126" spans="1:15" ht="14.1" customHeight="1" x14ac:dyDescent="0.25">
      <c r="A126" s="414" t="s">
        <v>811</v>
      </c>
      <c r="B126" s="68" t="s">
        <v>530</v>
      </c>
      <c r="C126" s="68"/>
      <c r="D126" s="559"/>
      <c r="E126" s="116" t="s">
        <v>86</v>
      </c>
      <c r="F126" s="116" t="s">
        <v>86</v>
      </c>
      <c r="G126" s="63"/>
      <c r="H126" s="221" t="s">
        <v>529</v>
      </c>
      <c r="I126" s="91"/>
      <c r="J126" s="101"/>
      <c r="K126" s="100"/>
      <c r="L126" s="100"/>
      <c r="M126" s="100"/>
      <c r="N126" s="100"/>
      <c r="O126" s="100"/>
    </row>
    <row r="127" spans="1:15" s="100" customFormat="1" ht="14.1" customHeight="1" x14ac:dyDescent="0.25">
      <c r="A127" s="572" t="s">
        <v>118</v>
      </c>
      <c r="B127" s="573"/>
      <c r="C127" s="573"/>
      <c r="D127" s="573"/>
      <c r="E127" s="228"/>
      <c r="F127" s="209"/>
      <c r="G127" s="228"/>
      <c r="H127" s="201"/>
      <c r="I127" s="91"/>
      <c r="J127" s="101"/>
    </row>
    <row r="128" spans="1:15" s="100" customFormat="1" ht="26.25" customHeight="1" x14ac:dyDescent="0.25">
      <c r="A128" s="413" t="s">
        <v>172</v>
      </c>
      <c r="B128" s="928" t="s">
        <v>528</v>
      </c>
      <c r="C128" s="928"/>
      <c r="D128" s="929"/>
      <c r="E128" s="67">
        <v>2</v>
      </c>
      <c r="F128" s="62"/>
      <c r="G128" s="63"/>
      <c r="H128" s="199" t="s">
        <v>1</v>
      </c>
      <c r="I128" s="91"/>
      <c r="J128" s="101"/>
    </row>
    <row r="129" spans="1:15" s="100" customFormat="1" ht="14.1" customHeight="1" x14ac:dyDescent="0.25">
      <c r="A129" s="412" t="s">
        <v>173</v>
      </c>
      <c r="B129" s="36" t="s">
        <v>174</v>
      </c>
      <c r="C129" s="36"/>
      <c r="D129" s="206"/>
      <c r="E129" s="902" t="s">
        <v>77</v>
      </c>
      <c r="F129" s="903"/>
      <c r="G129" s="904"/>
      <c r="H129" s="186"/>
      <c r="I129" s="91"/>
      <c r="J129" s="101"/>
    </row>
    <row r="130" spans="1:15" s="100" customFormat="1" ht="14.1" customHeight="1" x14ac:dyDescent="0.25">
      <c r="A130" s="411"/>
      <c r="B130" s="12" t="s">
        <v>66</v>
      </c>
      <c r="C130" s="577" t="s">
        <v>527</v>
      </c>
      <c r="D130" s="114"/>
      <c r="E130" s="67">
        <v>2</v>
      </c>
      <c r="F130" s="909"/>
      <c r="G130" s="919"/>
      <c r="H130" s="186"/>
      <c r="I130" s="91"/>
      <c r="J130" s="101"/>
    </row>
    <row r="131" spans="1:15" s="100" customFormat="1" ht="15" customHeight="1" x14ac:dyDescent="0.25">
      <c r="A131" s="410"/>
      <c r="B131" s="564" t="s">
        <v>67</v>
      </c>
      <c r="C131" s="575" t="s">
        <v>526</v>
      </c>
      <c r="D131" s="211"/>
      <c r="E131" s="67">
        <v>5</v>
      </c>
      <c r="F131" s="910"/>
      <c r="G131" s="920"/>
      <c r="H131" s="186"/>
      <c r="I131" s="91"/>
      <c r="J131" s="101"/>
    </row>
    <row r="132" spans="1:15" s="146" customFormat="1" ht="14.1" customHeight="1" x14ac:dyDescent="0.25">
      <c r="A132" s="134" t="s">
        <v>64</v>
      </c>
      <c r="B132" s="149"/>
      <c r="C132" s="132"/>
      <c r="D132" s="132"/>
      <c r="E132" s="131"/>
      <c r="F132" s="165"/>
      <c r="G132" s="131"/>
      <c r="H132" s="409"/>
      <c r="I132" s="91"/>
      <c r="J132" s="101"/>
    </row>
    <row r="133" spans="1:15" s="100" customFormat="1" ht="14.1" customHeight="1" x14ac:dyDescent="0.25">
      <c r="A133" s="408" t="s">
        <v>175</v>
      </c>
      <c r="B133" s="237" t="s">
        <v>525</v>
      </c>
      <c r="C133" s="255"/>
      <c r="D133" s="114"/>
      <c r="E133" s="902" t="s">
        <v>77</v>
      </c>
      <c r="F133" s="903"/>
      <c r="G133" s="904"/>
      <c r="H133" s="186"/>
      <c r="I133" s="91"/>
      <c r="J133" s="101"/>
    </row>
    <row r="134" spans="1:15" s="100" customFormat="1" ht="14.25" customHeight="1" x14ac:dyDescent="0.25">
      <c r="A134" s="407"/>
      <c r="B134" s="12" t="s">
        <v>66</v>
      </c>
      <c r="C134" s="577" t="s">
        <v>524</v>
      </c>
      <c r="D134" s="114"/>
      <c r="E134" s="67">
        <v>2</v>
      </c>
      <c r="F134" s="909"/>
      <c r="G134" s="943"/>
      <c r="H134" s="199" t="s">
        <v>123</v>
      </c>
      <c r="I134" s="91"/>
      <c r="J134" s="101"/>
    </row>
    <row r="135" spans="1:15" s="146" customFormat="1" ht="14.1" customHeight="1" x14ac:dyDescent="0.25">
      <c r="A135" s="406"/>
      <c r="B135" s="564" t="s">
        <v>67</v>
      </c>
      <c r="C135" s="575" t="s">
        <v>523</v>
      </c>
      <c r="D135" s="211"/>
      <c r="E135" s="67">
        <v>2</v>
      </c>
      <c r="F135" s="910"/>
      <c r="G135" s="920"/>
      <c r="H135" s="201"/>
      <c r="I135" s="91"/>
      <c r="J135" s="101"/>
    </row>
    <row r="136" spans="1:15" s="146" customFormat="1" ht="14.1" customHeight="1" x14ac:dyDescent="0.25">
      <c r="A136" s="405" t="s">
        <v>176</v>
      </c>
      <c r="B136" s="68" t="s">
        <v>522</v>
      </c>
      <c r="C136" s="68"/>
      <c r="D136" s="120"/>
      <c r="E136" s="67">
        <v>1</v>
      </c>
      <c r="F136" s="62"/>
      <c r="G136" s="63"/>
      <c r="H136" s="199" t="s">
        <v>123</v>
      </c>
      <c r="I136" s="91"/>
      <c r="J136" s="101"/>
    </row>
    <row r="137" spans="1:15" ht="15.75" thickBot="1" x14ac:dyDescent="0.3">
      <c r="A137" s="404" t="s">
        <v>177</v>
      </c>
      <c r="B137" s="19"/>
      <c r="C137" s="19"/>
      <c r="D137" s="19"/>
      <c r="E137" s="54"/>
      <c r="F137" s="54">
        <f>SUM(F90:F136)</f>
        <v>0</v>
      </c>
      <c r="G137" s="54">
        <f>SUMIF(G90:G136, "Y", F90:F136)</f>
        <v>0</v>
      </c>
      <c r="H137" s="217"/>
      <c r="I137" s="91"/>
      <c r="J137" s="101"/>
      <c r="K137" s="100"/>
      <c r="L137" s="100"/>
      <c r="M137" s="100"/>
      <c r="N137" s="100"/>
      <c r="O137" s="100"/>
    </row>
    <row r="138" spans="1:15" s="100" customFormat="1" ht="3.95" customHeight="1" thickBot="1" x14ac:dyDescent="0.3">
      <c r="A138" s="43"/>
      <c r="B138" s="9"/>
      <c r="C138" s="255"/>
      <c r="D138" s="565"/>
      <c r="E138" s="93"/>
      <c r="F138" s="127"/>
      <c r="G138" s="51"/>
      <c r="H138" s="186"/>
      <c r="I138" s="91"/>
      <c r="J138" s="101"/>
    </row>
    <row r="139" spans="1:15" ht="17.25" customHeight="1" thickBot="1" x14ac:dyDescent="0.3">
      <c r="A139" s="21" t="s">
        <v>53</v>
      </c>
      <c r="B139" s="22"/>
      <c r="C139" s="22"/>
      <c r="D139" s="22"/>
      <c r="E139" s="22"/>
      <c r="F139" s="22"/>
      <c r="G139" s="403"/>
      <c r="H139" s="217"/>
      <c r="I139" s="91"/>
      <c r="J139" s="101"/>
      <c r="K139" s="100"/>
      <c r="L139" s="100"/>
      <c r="M139" s="100"/>
      <c r="N139" s="100"/>
      <c r="O139" s="100"/>
    </row>
    <row r="140" spans="1:15" x14ac:dyDescent="0.25">
      <c r="A140" s="953" t="s">
        <v>178</v>
      </c>
      <c r="B140" s="954"/>
      <c r="C140" s="954"/>
      <c r="D140" s="954"/>
      <c r="E140" s="954"/>
      <c r="F140" s="954"/>
      <c r="G140" s="954"/>
      <c r="H140" s="217"/>
      <c r="I140" s="91"/>
      <c r="J140" s="101"/>
      <c r="K140" s="100"/>
      <c r="L140" s="100"/>
      <c r="M140" s="100"/>
      <c r="N140" s="100"/>
      <c r="O140" s="100"/>
    </row>
    <row r="141" spans="1:15" x14ac:dyDescent="0.25">
      <c r="A141" s="327" t="s">
        <v>84</v>
      </c>
      <c r="B141" s="402"/>
      <c r="C141" s="402"/>
      <c r="D141" s="402"/>
      <c r="E141" s="402"/>
      <c r="F141" s="402"/>
      <c r="G141" s="354"/>
      <c r="H141" s="217"/>
      <c r="I141" s="91"/>
      <c r="J141" s="101"/>
      <c r="K141" s="100"/>
      <c r="L141" s="100"/>
      <c r="M141" s="100"/>
      <c r="N141" s="100"/>
      <c r="O141" s="100"/>
    </row>
    <row r="142" spans="1:15" s="100" customFormat="1" ht="16.5" customHeight="1" x14ac:dyDescent="0.25">
      <c r="A142" s="396">
        <v>1</v>
      </c>
      <c r="B142" s="917" t="s">
        <v>521</v>
      </c>
      <c r="C142" s="917"/>
      <c r="D142" s="918"/>
      <c r="E142" s="345" t="s">
        <v>86</v>
      </c>
      <c r="F142" s="67" t="s">
        <v>86</v>
      </c>
      <c r="G142" s="63"/>
      <c r="H142" s="186"/>
      <c r="I142" s="91"/>
      <c r="J142" s="101"/>
    </row>
    <row r="143" spans="1:15" s="397" customFormat="1" ht="14.25" customHeight="1" x14ac:dyDescent="0.25">
      <c r="A143" s="401">
        <v>1.1000000000000001</v>
      </c>
      <c r="B143" s="952" t="s">
        <v>520</v>
      </c>
      <c r="C143" s="952"/>
      <c r="D143" s="952"/>
      <c r="E143" s="67" t="s">
        <v>86</v>
      </c>
      <c r="F143" s="67" t="s">
        <v>86</v>
      </c>
      <c r="G143" s="63"/>
      <c r="H143" s="400"/>
      <c r="I143" s="399"/>
      <c r="J143" s="398"/>
    </row>
    <row r="144" spans="1:15" s="100" customFormat="1" ht="14.25" customHeight="1" x14ac:dyDescent="0.25">
      <c r="A144" s="396">
        <v>1.2</v>
      </c>
      <c r="B144" s="911" t="s">
        <v>519</v>
      </c>
      <c r="C144" s="911"/>
      <c r="D144" s="912"/>
      <c r="E144" s="345" t="s">
        <v>86</v>
      </c>
      <c r="F144" s="67" t="s">
        <v>86</v>
      </c>
      <c r="G144" s="63"/>
      <c r="H144" s="186"/>
      <c r="I144" s="91"/>
    </row>
    <row r="145" spans="1:15" s="100" customFormat="1" ht="15" customHeight="1" x14ac:dyDescent="0.25">
      <c r="A145" s="396">
        <v>1.3</v>
      </c>
      <c r="B145" s="237" t="s">
        <v>518</v>
      </c>
      <c r="C145" s="147"/>
      <c r="D145" s="174"/>
      <c r="E145" s="345" t="s">
        <v>86</v>
      </c>
      <c r="F145" s="72" t="s">
        <v>86</v>
      </c>
      <c r="G145" s="63"/>
      <c r="H145" s="186"/>
      <c r="I145" s="91"/>
      <c r="J145" s="101"/>
    </row>
    <row r="146" spans="1:15" s="100" customFormat="1" ht="15.75" customHeight="1" x14ac:dyDescent="0.25">
      <c r="A146" s="391" t="s">
        <v>517</v>
      </c>
      <c r="B146" s="147" t="s">
        <v>516</v>
      </c>
      <c r="C146" s="296"/>
      <c r="D146" s="211"/>
      <c r="E146" s="780" t="s">
        <v>86</v>
      </c>
      <c r="F146" s="780" t="s">
        <v>86</v>
      </c>
      <c r="G146" s="63"/>
      <c r="H146" s="779"/>
      <c r="I146" s="91"/>
      <c r="J146" s="101"/>
    </row>
    <row r="147" spans="1:15" ht="21.75" customHeight="1" x14ac:dyDescent="0.25">
      <c r="A147" s="220" t="s">
        <v>179</v>
      </c>
      <c r="B147" s="395"/>
      <c r="C147" s="219"/>
      <c r="D147" s="219"/>
      <c r="E147" s="218"/>
      <c r="F147" s="218"/>
      <c r="G147" s="218"/>
      <c r="H147" s="217"/>
      <c r="I147" s="91"/>
      <c r="J147" s="101"/>
      <c r="K147" s="100"/>
      <c r="L147" s="100"/>
      <c r="M147" s="100"/>
      <c r="N147" s="100"/>
      <c r="O147" s="100"/>
    </row>
    <row r="148" spans="1:15" ht="16.5" customHeight="1" x14ac:dyDescent="0.25">
      <c r="A148" s="158" t="s">
        <v>84</v>
      </c>
      <c r="B148" s="157"/>
      <c r="C148" s="157"/>
      <c r="D148" s="157"/>
      <c r="E148" s="156"/>
      <c r="F148" s="156"/>
      <c r="G148" s="156"/>
      <c r="H148" s="217"/>
      <c r="I148" s="91"/>
      <c r="J148" s="101"/>
      <c r="K148" s="100"/>
      <c r="L148" s="100"/>
      <c r="M148" s="100"/>
      <c r="N148" s="100"/>
      <c r="O148" s="100"/>
    </row>
    <row r="149" spans="1:15" s="367" customFormat="1" x14ac:dyDescent="0.25">
      <c r="A149" s="394">
        <v>2</v>
      </c>
      <c r="B149" s="393" t="s">
        <v>180</v>
      </c>
      <c r="C149" s="393"/>
      <c r="D149" s="392"/>
      <c r="E149" s="288" t="s">
        <v>86</v>
      </c>
      <c r="F149" s="288" t="s">
        <v>86</v>
      </c>
      <c r="G149" s="286"/>
      <c r="H149" s="369"/>
      <c r="I149" s="368"/>
      <c r="J149" s="101"/>
      <c r="K149" s="100"/>
      <c r="L149" s="100"/>
      <c r="M149" s="100"/>
      <c r="N149" s="100"/>
      <c r="O149" s="100"/>
    </row>
    <row r="150" spans="1:15" ht="15.75" customHeight="1" x14ac:dyDescent="0.25">
      <c r="A150" s="391">
        <v>2.1</v>
      </c>
      <c r="B150" s="569" t="s">
        <v>515</v>
      </c>
      <c r="C150" s="569"/>
      <c r="D150" s="568"/>
      <c r="E150" s="67" t="s">
        <v>86</v>
      </c>
      <c r="F150" s="67" t="s">
        <v>86</v>
      </c>
      <c r="G150" s="63"/>
      <c r="H150" s="217"/>
      <c r="I150" s="91"/>
      <c r="J150" s="101"/>
      <c r="K150" s="100"/>
      <c r="L150" s="100"/>
      <c r="M150" s="100"/>
      <c r="N150" s="100"/>
      <c r="O150" s="100"/>
    </row>
    <row r="151" spans="1:15" ht="27.95" customHeight="1" x14ac:dyDescent="0.25">
      <c r="A151" s="391">
        <f>A150+0.1</f>
        <v>2.2000000000000002</v>
      </c>
      <c r="B151" s="900" t="s">
        <v>181</v>
      </c>
      <c r="C151" s="900"/>
      <c r="D151" s="901"/>
      <c r="E151" s="67" t="s">
        <v>86</v>
      </c>
      <c r="F151" s="72" t="s">
        <v>86</v>
      </c>
      <c r="G151" s="63"/>
      <c r="H151" s="217"/>
      <c r="I151" s="91"/>
      <c r="J151" s="101"/>
      <c r="K151" s="100"/>
      <c r="L151" s="100"/>
      <c r="M151" s="100"/>
      <c r="N151" s="100"/>
      <c r="O151" s="100"/>
    </row>
    <row r="152" spans="1:15" ht="17.25" customHeight="1" x14ac:dyDescent="0.25">
      <c r="A152" s="391">
        <f>A151+0.1</f>
        <v>2.3000000000000003</v>
      </c>
      <c r="B152" s="900" t="s">
        <v>182</v>
      </c>
      <c r="C152" s="900"/>
      <c r="D152" s="901"/>
      <c r="E152" s="67" t="s">
        <v>86</v>
      </c>
      <c r="F152" s="72" t="s">
        <v>86</v>
      </c>
      <c r="G152" s="63"/>
      <c r="H152" s="217"/>
      <c r="I152" s="91"/>
      <c r="J152" s="101"/>
      <c r="K152" s="100"/>
      <c r="L152" s="100"/>
      <c r="M152" s="100"/>
      <c r="N152" s="100"/>
      <c r="O152" s="100"/>
    </row>
    <row r="153" spans="1:15" s="100" customFormat="1" ht="15.75" customHeight="1" x14ac:dyDescent="0.25">
      <c r="A153" s="391">
        <f>A152+0.1</f>
        <v>2.4000000000000004</v>
      </c>
      <c r="B153" s="147" t="s">
        <v>514</v>
      </c>
      <c r="C153" s="147"/>
      <c r="D153" s="120"/>
      <c r="E153" s="67" t="s">
        <v>86</v>
      </c>
      <c r="F153" s="67" t="s">
        <v>86</v>
      </c>
      <c r="G153" s="63"/>
      <c r="H153" s="199" t="s">
        <v>123</v>
      </c>
      <c r="I153" s="91"/>
      <c r="J153" s="101"/>
    </row>
    <row r="154" spans="1:15" s="100" customFormat="1" ht="15.75" customHeight="1" x14ac:dyDescent="0.25">
      <c r="A154" s="391" t="s">
        <v>183</v>
      </c>
      <c r="B154" s="147" t="s">
        <v>513</v>
      </c>
      <c r="C154" s="147"/>
      <c r="D154" s="120"/>
      <c r="E154" s="67" t="s">
        <v>86</v>
      </c>
      <c r="F154" s="67" t="s">
        <v>86</v>
      </c>
      <c r="G154" s="63"/>
      <c r="H154" s="186"/>
      <c r="I154" s="91"/>
      <c r="J154" s="101"/>
    </row>
    <row r="155" spans="1:15" x14ac:dyDescent="0.25">
      <c r="A155" s="572" t="s">
        <v>118</v>
      </c>
      <c r="B155" s="573"/>
      <c r="C155" s="573"/>
      <c r="D155" s="573"/>
      <c r="E155" s="209"/>
      <c r="F155" s="209"/>
      <c r="G155" s="209"/>
      <c r="H155" s="217"/>
      <c r="I155" s="91"/>
      <c r="J155" s="101"/>
      <c r="K155" s="100"/>
      <c r="L155" s="100"/>
      <c r="M155" s="100"/>
      <c r="N155" s="100"/>
      <c r="O155" s="100"/>
    </row>
    <row r="156" spans="1:15" ht="16.5" customHeight="1" x14ac:dyDescent="0.25">
      <c r="A156" s="390" t="s">
        <v>812</v>
      </c>
      <c r="B156" s="905" t="s">
        <v>732</v>
      </c>
      <c r="C156" s="905"/>
      <c r="D156" s="906"/>
      <c r="E156" s="55">
        <v>1</v>
      </c>
      <c r="F156" s="62"/>
      <c r="G156" s="63"/>
      <c r="H156" s="221" t="s">
        <v>123</v>
      </c>
      <c r="I156" s="91"/>
      <c r="J156" s="101"/>
      <c r="K156" s="100"/>
      <c r="L156" s="100"/>
      <c r="M156" s="100"/>
      <c r="N156" s="100"/>
      <c r="O156" s="100"/>
    </row>
    <row r="157" spans="1:15" x14ac:dyDescent="0.25">
      <c r="A157" s="572" t="s">
        <v>149</v>
      </c>
      <c r="B157" s="573"/>
      <c r="C157" s="573"/>
      <c r="D157" s="573"/>
      <c r="E157" s="209"/>
      <c r="F157" s="209"/>
      <c r="G157" s="209"/>
      <c r="H157" s="221"/>
      <c r="I157" s="91"/>
      <c r="J157" s="101"/>
      <c r="K157" s="100"/>
      <c r="L157" s="100"/>
      <c r="M157" s="100"/>
      <c r="N157" s="100"/>
      <c r="O157" s="100"/>
    </row>
    <row r="158" spans="1:15" s="100" customFormat="1" ht="15" customHeight="1" x14ac:dyDescent="0.25">
      <c r="A158" s="389" t="s">
        <v>184</v>
      </c>
      <c r="B158" s="26" t="s">
        <v>185</v>
      </c>
      <c r="C158" s="26"/>
      <c r="D158" s="560"/>
      <c r="E158" s="923" t="s">
        <v>65</v>
      </c>
      <c r="F158" s="924"/>
      <c r="G158" s="925"/>
      <c r="H158" s="199" t="s">
        <v>123</v>
      </c>
      <c r="I158" s="91"/>
      <c r="J158" s="101"/>
    </row>
    <row r="159" spans="1:15" s="100" customFormat="1" x14ac:dyDescent="0.25">
      <c r="A159" s="389"/>
      <c r="B159" s="180">
        <v>1</v>
      </c>
      <c r="C159" s="565" t="s">
        <v>186</v>
      </c>
      <c r="D159" s="17"/>
      <c r="E159" s="55">
        <v>1</v>
      </c>
      <c r="F159" s="62"/>
      <c r="G159" s="63"/>
      <c r="H159" s="186"/>
      <c r="I159" s="91"/>
      <c r="J159" s="101"/>
    </row>
    <row r="160" spans="1:15" s="100" customFormat="1" x14ac:dyDescent="0.25">
      <c r="A160" s="389"/>
      <c r="B160" s="180">
        <v>2</v>
      </c>
      <c r="C160" s="565" t="s">
        <v>187</v>
      </c>
      <c r="D160" s="17"/>
      <c r="E160" s="55">
        <v>2</v>
      </c>
      <c r="F160" s="62"/>
      <c r="G160" s="63"/>
      <c r="H160" s="186"/>
      <c r="I160" s="91"/>
      <c r="J160" s="101"/>
    </row>
    <row r="161" spans="1:15" s="100" customFormat="1" x14ac:dyDescent="0.25">
      <c r="A161" s="389"/>
      <c r="B161" s="180">
        <v>3</v>
      </c>
      <c r="C161" s="565" t="s">
        <v>188</v>
      </c>
      <c r="D161" s="17"/>
      <c r="E161" s="55">
        <v>2</v>
      </c>
      <c r="F161" s="62"/>
      <c r="G161" s="63"/>
      <c r="H161" s="186"/>
      <c r="I161" s="91"/>
      <c r="J161" s="101"/>
    </row>
    <row r="162" spans="1:15" s="100" customFormat="1" x14ac:dyDescent="0.25">
      <c r="A162" s="389"/>
      <c r="B162" s="180">
        <v>4</v>
      </c>
      <c r="C162" s="565" t="s">
        <v>189</v>
      </c>
      <c r="D162" s="17"/>
      <c r="E162" s="55">
        <v>1</v>
      </c>
      <c r="F162" s="62"/>
      <c r="G162" s="63"/>
      <c r="H162" s="186"/>
      <c r="I162" s="91"/>
      <c r="J162" s="101"/>
    </row>
    <row r="163" spans="1:15" s="100" customFormat="1" x14ac:dyDescent="0.25">
      <c r="A163" s="389"/>
      <c r="B163" s="180">
        <v>5</v>
      </c>
      <c r="C163" s="565" t="s">
        <v>190</v>
      </c>
      <c r="D163" s="17"/>
      <c r="E163" s="55">
        <v>1</v>
      </c>
      <c r="F163" s="62"/>
      <c r="G163" s="63"/>
      <c r="H163" s="186"/>
      <c r="I163" s="91"/>
      <c r="J163" s="101"/>
    </row>
    <row r="164" spans="1:15" s="100" customFormat="1" x14ac:dyDescent="0.25">
      <c r="A164" s="388"/>
      <c r="B164" s="178">
        <v>6</v>
      </c>
      <c r="C164" s="565" t="s">
        <v>191</v>
      </c>
      <c r="D164" s="17"/>
      <c r="E164" s="386">
        <v>2</v>
      </c>
      <c r="F164" s="62"/>
      <c r="G164" s="63"/>
      <c r="H164" s="186"/>
      <c r="I164" s="91"/>
      <c r="J164" s="101"/>
    </row>
    <row r="165" spans="1:15" s="100" customFormat="1" ht="15.75" customHeight="1" thickBot="1" x14ac:dyDescent="0.3">
      <c r="A165" s="387" t="s">
        <v>192</v>
      </c>
      <c r="B165" s="569" t="s">
        <v>193</v>
      </c>
      <c r="C165" s="569"/>
      <c r="D165" s="563"/>
      <c r="E165" s="386">
        <v>1</v>
      </c>
      <c r="F165" s="62"/>
      <c r="G165" s="63"/>
      <c r="H165" s="186"/>
      <c r="I165" s="91"/>
      <c r="J165" s="101"/>
    </row>
    <row r="166" spans="1:15" x14ac:dyDescent="0.25">
      <c r="A166" s="274" t="s">
        <v>64</v>
      </c>
      <c r="B166" s="273"/>
      <c r="C166" s="273"/>
      <c r="D166" s="273"/>
      <c r="E166" s="272"/>
      <c r="F166" s="272"/>
      <c r="G166" s="272"/>
      <c r="H166" s="217"/>
      <c r="I166" s="91"/>
      <c r="J166" s="101"/>
      <c r="K166" s="100"/>
      <c r="L166" s="100"/>
      <c r="M166" s="100"/>
      <c r="N166" s="100"/>
      <c r="O166" s="100"/>
    </row>
    <row r="167" spans="1:15" x14ac:dyDescent="0.25">
      <c r="A167" s="385" t="s">
        <v>194</v>
      </c>
      <c r="B167" s="76" t="s">
        <v>196</v>
      </c>
      <c r="C167" s="279"/>
      <c r="D167" s="215"/>
      <c r="E167" s="902" t="s">
        <v>197</v>
      </c>
      <c r="F167" s="903"/>
      <c r="G167" s="904"/>
      <c r="H167" s="221" t="s">
        <v>123</v>
      </c>
      <c r="I167" s="91"/>
      <c r="J167" s="101"/>
      <c r="K167" s="100"/>
      <c r="L167" s="100"/>
      <c r="M167" s="100"/>
      <c r="N167" s="100"/>
      <c r="O167" s="100"/>
    </row>
    <row r="168" spans="1:15" x14ac:dyDescent="0.25">
      <c r="A168" s="384"/>
      <c r="B168" s="334">
        <v>1</v>
      </c>
      <c r="C168" s="7" t="s">
        <v>198</v>
      </c>
      <c r="D168" s="7"/>
      <c r="E168" s="67">
        <v>1</v>
      </c>
      <c r="F168" s="62"/>
      <c r="G168" s="63"/>
      <c r="H168" s="302"/>
      <c r="I168" s="91"/>
      <c r="J168" s="101"/>
      <c r="K168" s="100"/>
      <c r="L168" s="100"/>
      <c r="M168" s="100"/>
      <c r="N168" s="100"/>
      <c r="O168" s="100"/>
    </row>
    <row r="169" spans="1:15" x14ac:dyDescent="0.25">
      <c r="A169" s="383"/>
      <c r="B169" s="334">
        <v>2</v>
      </c>
      <c r="C169" s="26" t="s">
        <v>199</v>
      </c>
      <c r="D169" s="26"/>
      <c r="E169" s="67">
        <v>1</v>
      </c>
      <c r="F169" s="62"/>
      <c r="G169" s="63"/>
      <c r="H169" s="382"/>
      <c r="I169" s="91"/>
      <c r="J169" s="101"/>
      <c r="K169" s="100"/>
      <c r="L169" s="100"/>
      <c r="M169" s="100"/>
      <c r="N169" s="100"/>
      <c r="O169" s="100"/>
    </row>
    <row r="170" spans="1:15" x14ac:dyDescent="0.25">
      <c r="A170" s="381"/>
      <c r="B170" s="364">
        <v>3</v>
      </c>
      <c r="C170" s="8" t="s">
        <v>200</v>
      </c>
      <c r="D170" s="8"/>
      <c r="E170" s="67">
        <v>3</v>
      </c>
      <c r="F170" s="62"/>
      <c r="G170" s="63"/>
      <c r="H170" s="217"/>
      <c r="I170" s="91"/>
      <c r="J170" s="100"/>
      <c r="K170" s="100"/>
      <c r="L170" s="100"/>
      <c r="M170" s="100"/>
      <c r="N170" s="100"/>
      <c r="O170" s="100"/>
    </row>
    <row r="171" spans="1:15" ht="15" customHeight="1" x14ac:dyDescent="0.25">
      <c r="A171" s="380" t="s">
        <v>195</v>
      </c>
      <c r="B171" s="569" t="s">
        <v>512</v>
      </c>
      <c r="C171" s="569"/>
      <c r="D171" s="563"/>
      <c r="E171" s="67">
        <v>1</v>
      </c>
      <c r="F171" s="62"/>
      <c r="G171" s="63"/>
      <c r="H171" s="221" t="s">
        <v>123</v>
      </c>
      <c r="I171" s="91"/>
      <c r="J171" s="101"/>
      <c r="K171" s="100"/>
      <c r="L171" s="100"/>
      <c r="M171" s="100"/>
      <c r="N171" s="100"/>
      <c r="O171" s="100"/>
    </row>
    <row r="172" spans="1:15" s="100" customFormat="1" ht="15" customHeight="1" x14ac:dyDescent="0.25">
      <c r="A172" s="380" t="s">
        <v>201</v>
      </c>
      <c r="B172" s="76" t="s">
        <v>203</v>
      </c>
      <c r="C172" s="569"/>
      <c r="D172" s="563"/>
      <c r="E172" s="67">
        <v>3</v>
      </c>
      <c r="F172" s="62"/>
      <c r="G172" s="63"/>
      <c r="H172" s="199" t="s">
        <v>123</v>
      </c>
      <c r="I172" s="91"/>
      <c r="J172" s="101"/>
    </row>
    <row r="173" spans="1:15" x14ac:dyDescent="0.25">
      <c r="A173" s="380" t="s">
        <v>202</v>
      </c>
      <c r="B173" s="76" t="s">
        <v>205</v>
      </c>
      <c r="C173" s="237"/>
      <c r="D173" s="237"/>
      <c r="E173" s="67">
        <v>1</v>
      </c>
      <c r="F173" s="62"/>
      <c r="G173" s="63"/>
      <c r="H173" s="217"/>
      <c r="I173" s="91"/>
      <c r="J173" s="101"/>
      <c r="K173" s="100"/>
      <c r="L173" s="100"/>
      <c r="M173" s="100"/>
      <c r="N173" s="100"/>
      <c r="O173" s="100"/>
    </row>
    <row r="174" spans="1:15" x14ac:dyDescent="0.25">
      <c r="A174" s="380" t="s">
        <v>204</v>
      </c>
      <c r="B174" s="76" t="s">
        <v>511</v>
      </c>
      <c r="C174" s="279"/>
      <c r="D174" s="215"/>
      <c r="E174" s="72">
        <v>1</v>
      </c>
      <c r="F174" s="62"/>
      <c r="G174" s="63"/>
      <c r="H174" s="217"/>
      <c r="I174" s="91"/>
      <c r="J174" s="101"/>
      <c r="K174" s="100"/>
      <c r="L174" s="100"/>
      <c r="M174" s="100"/>
      <c r="N174" s="100"/>
      <c r="O174" s="100"/>
    </row>
    <row r="175" spans="1:15" ht="15.75" thickBot="1" x14ac:dyDescent="0.3">
      <c r="A175" s="30" t="s">
        <v>206</v>
      </c>
      <c r="B175" s="31"/>
      <c r="C175" s="31"/>
      <c r="D175" s="31"/>
      <c r="E175" s="56"/>
      <c r="F175" s="56">
        <f>SUM(F142:F174)</f>
        <v>0</v>
      </c>
      <c r="G175" s="56">
        <f>SUMIF(G142:G174, "Y", F142:F174)</f>
        <v>0</v>
      </c>
      <c r="H175" s="217"/>
      <c r="I175" s="91"/>
      <c r="J175" s="101"/>
      <c r="K175" s="100"/>
      <c r="L175" s="100"/>
      <c r="M175" s="100"/>
      <c r="N175" s="100"/>
      <c r="O175" s="100"/>
    </row>
    <row r="176" spans="1:15" s="100" customFormat="1" ht="3.95" customHeight="1" x14ac:dyDescent="0.25">
      <c r="A176" s="43"/>
      <c r="B176" s="9"/>
      <c r="C176" s="255"/>
      <c r="D176" s="565"/>
      <c r="E176" s="93"/>
      <c r="F176" s="127"/>
      <c r="G176" s="51"/>
      <c r="H176" s="186"/>
      <c r="I176" s="91"/>
      <c r="J176" s="101"/>
    </row>
    <row r="177" spans="1:34" ht="15.75" thickBot="1" x14ac:dyDescent="0.3">
      <c r="A177" s="10" t="s">
        <v>54</v>
      </c>
      <c r="B177" s="11"/>
      <c r="C177" s="11"/>
      <c r="D177" s="11"/>
      <c r="E177" s="11"/>
      <c r="F177" s="11"/>
      <c r="G177" s="57"/>
      <c r="H177" s="217"/>
      <c r="I177" s="91"/>
      <c r="J177" s="101"/>
      <c r="K177" s="100"/>
      <c r="L177" s="100"/>
      <c r="M177" s="100"/>
      <c r="N177" s="100"/>
      <c r="O177" s="100"/>
    </row>
    <row r="178" spans="1:34" ht="15.75" thickBot="1" x14ac:dyDescent="0.3">
      <c r="A178" s="379" t="s">
        <v>84</v>
      </c>
      <c r="B178" s="378"/>
      <c r="C178" s="378"/>
      <c r="D178" s="378"/>
      <c r="E178" s="378"/>
      <c r="F178" s="378"/>
      <c r="G178" s="377"/>
      <c r="H178" s="217"/>
      <c r="I178" s="91"/>
      <c r="J178" s="101"/>
      <c r="K178" s="100"/>
      <c r="L178" s="100"/>
      <c r="M178" s="100"/>
      <c r="N178" s="100"/>
      <c r="O178" s="100"/>
    </row>
    <row r="179" spans="1:34" s="100" customFormat="1" ht="25.5" customHeight="1" x14ac:dyDescent="0.25">
      <c r="A179" s="376">
        <v>0.1</v>
      </c>
      <c r="B179" s="955" t="s">
        <v>510</v>
      </c>
      <c r="C179" s="955"/>
      <c r="D179" s="956"/>
      <c r="E179" s="67" t="s">
        <v>86</v>
      </c>
      <c r="F179" s="67" t="s">
        <v>86</v>
      </c>
      <c r="G179" s="375"/>
      <c r="H179" s="101"/>
      <c r="I179" s="91"/>
      <c r="J179" s="781"/>
      <c r="K179" s="146"/>
    </row>
    <row r="180" spans="1:34" s="100" customFormat="1" ht="15" customHeight="1" x14ac:dyDescent="0.25">
      <c r="A180" s="344">
        <f>A179+0.1</f>
        <v>0.2</v>
      </c>
      <c r="B180" s="900" t="s">
        <v>660</v>
      </c>
      <c r="C180" s="900"/>
      <c r="D180" s="901"/>
      <c r="E180" s="72" t="s">
        <v>86</v>
      </c>
      <c r="F180" s="72" t="s">
        <v>86</v>
      </c>
      <c r="G180" s="71"/>
      <c r="H180" s="186"/>
      <c r="I180" s="91"/>
      <c r="J180" s="101"/>
      <c r="AH180" s="100" t="s">
        <v>509</v>
      </c>
    </row>
    <row r="181" spans="1:34" s="100" customFormat="1" ht="15.75" customHeight="1" x14ac:dyDescent="0.25">
      <c r="A181" s="344" t="s">
        <v>508</v>
      </c>
      <c r="B181" s="900" t="s">
        <v>661</v>
      </c>
      <c r="C181" s="900"/>
      <c r="D181" s="901"/>
      <c r="E181" s="72" t="s">
        <v>86</v>
      </c>
      <c r="F181" s="72" t="s">
        <v>86</v>
      </c>
      <c r="G181" s="71"/>
      <c r="H181" s="186"/>
      <c r="I181" s="91"/>
      <c r="J181" s="101"/>
    </row>
    <row r="182" spans="1:34" s="100" customFormat="1" ht="16.5" customHeight="1" x14ac:dyDescent="0.25">
      <c r="A182" s="344" t="s">
        <v>507</v>
      </c>
      <c r="B182" s="900" t="s">
        <v>662</v>
      </c>
      <c r="C182" s="900"/>
      <c r="D182" s="901"/>
      <c r="E182" s="72" t="s">
        <v>86</v>
      </c>
      <c r="F182" s="72" t="s">
        <v>86</v>
      </c>
      <c r="G182" s="71"/>
      <c r="H182" s="186"/>
      <c r="I182" s="91"/>
      <c r="J182" s="101"/>
    </row>
    <row r="183" spans="1:34" s="100" customFormat="1" x14ac:dyDescent="0.25">
      <c r="A183" s="355" t="s">
        <v>506</v>
      </c>
      <c r="B183" s="36" t="s">
        <v>505</v>
      </c>
      <c r="C183" s="238"/>
      <c r="D183" s="374"/>
      <c r="E183" s="67" t="s">
        <v>86</v>
      </c>
      <c r="F183" s="72" t="s">
        <v>86</v>
      </c>
      <c r="G183" s="71"/>
      <c r="H183" s="186"/>
      <c r="I183" s="91"/>
      <c r="J183" s="101"/>
    </row>
    <row r="184" spans="1:34" x14ac:dyDescent="0.25">
      <c r="A184" s="220" t="s">
        <v>207</v>
      </c>
      <c r="B184" s="373"/>
      <c r="C184" s="373"/>
      <c r="D184" s="373"/>
      <c r="E184" s="372"/>
      <c r="F184" s="372"/>
      <c r="G184" s="372"/>
      <c r="H184" s="217"/>
      <c r="I184" s="91"/>
      <c r="J184" s="101"/>
      <c r="K184" s="100"/>
      <c r="L184" s="100"/>
      <c r="M184" s="100"/>
      <c r="N184" s="100"/>
      <c r="O184" s="100"/>
    </row>
    <row r="185" spans="1:34" x14ac:dyDescent="0.25">
      <c r="A185" s="572" t="s">
        <v>149</v>
      </c>
      <c r="B185" s="573"/>
      <c r="C185" s="573"/>
      <c r="D185" s="573"/>
      <c r="E185" s="209"/>
      <c r="F185" s="209"/>
      <c r="G185" s="209"/>
      <c r="H185" s="217"/>
      <c r="I185" s="91"/>
      <c r="J185" s="101"/>
      <c r="K185" s="100"/>
      <c r="L185" s="100"/>
      <c r="M185" s="100"/>
      <c r="N185" s="100"/>
      <c r="O185" s="100"/>
    </row>
    <row r="186" spans="1:34" s="100" customFormat="1" ht="15.75" customHeight="1" x14ac:dyDescent="0.25">
      <c r="A186" s="371" t="s">
        <v>504</v>
      </c>
      <c r="B186" s="36" t="s">
        <v>503</v>
      </c>
      <c r="C186" s="36"/>
      <c r="D186" s="20"/>
      <c r="E186" s="72">
        <v>2</v>
      </c>
      <c r="F186" s="62"/>
      <c r="G186" s="63"/>
      <c r="H186" s="102"/>
      <c r="I186" s="91"/>
    </row>
    <row r="187" spans="1:34" x14ac:dyDescent="0.25">
      <c r="A187" s="134" t="s">
        <v>64</v>
      </c>
      <c r="B187" s="132"/>
      <c r="C187" s="132"/>
      <c r="D187" s="132"/>
      <c r="E187" s="165"/>
      <c r="F187" s="165"/>
      <c r="G187" s="165"/>
      <c r="H187" s="217"/>
      <c r="I187" s="91"/>
      <c r="J187" s="101"/>
      <c r="K187" s="100"/>
      <c r="L187" s="100"/>
      <c r="M187" s="100"/>
      <c r="N187" s="100"/>
      <c r="O187" s="100"/>
    </row>
    <row r="188" spans="1:34" x14ac:dyDescent="0.25">
      <c r="A188" s="337" t="s">
        <v>502</v>
      </c>
      <c r="B188" s="36" t="s">
        <v>208</v>
      </c>
      <c r="C188" s="36"/>
      <c r="D188" s="117"/>
      <c r="E188" s="67">
        <v>1</v>
      </c>
      <c r="F188" s="62"/>
      <c r="G188" s="63"/>
      <c r="H188" s="217"/>
      <c r="I188" s="91"/>
      <c r="J188" s="101"/>
      <c r="K188" s="100"/>
      <c r="L188" s="100"/>
      <c r="M188" s="100"/>
      <c r="N188" s="100"/>
      <c r="O188" s="100"/>
    </row>
    <row r="189" spans="1:34" ht="15" customHeight="1" x14ac:dyDescent="0.25">
      <c r="A189" s="337" t="s">
        <v>501</v>
      </c>
      <c r="B189" s="36" t="s">
        <v>209</v>
      </c>
      <c r="C189" s="36"/>
      <c r="D189" s="74"/>
      <c r="E189" s="67">
        <v>1</v>
      </c>
      <c r="F189" s="62"/>
      <c r="G189" s="63"/>
      <c r="H189" s="217"/>
      <c r="I189" s="91"/>
      <c r="J189" s="101"/>
      <c r="K189" s="100"/>
      <c r="L189" s="100"/>
      <c r="M189" s="100"/>
      <c r="N189" s="100"/>
      <c r="O189" s="100"/>
    </row>
    <row r="190" spans="1:34" ht="15" customHeight="1" x14ac:dyDescent="0.25">
      <c r="A190" s="337" t="s">
        <v>500</v>
      </c>
      <c r="B190" s="36" t="s">
        <v>499</v>
      </c>
      <c r="C190" s="36"/>
      <c r="D190" s="74"/>
      <c r="E190" s="67">
        <v>2</v>
      </c>
      <c r="F190" s="62"/>
      <c r="G190" s="63"/>
      <c r="H190" s="221" t="s">
        <v>123</v>
      </c>
      <c r="I190" s="91"/>
      <c r="J190" s="101"/>
      <c r="K190" s="100"/>
      <c r="L190" s="100"/>
      <c r="M190" s="100"/>
      <c r="N190" s="100"/>
      <c r="O190" s="100"/>
    </row>
    <row r="191" spans="1:34" x14ac:dyDescent="0.25">
      <c r="A191" s="220" t="s">
        <v>210</v>
      </c>
      <c r="B191" s="219"/>
      <c r="C191" s="219"/>
      <c r="D191" s="219"/>
      <c r="E191" s="218"/>
      <c r="F191" s="218"/>
      <c r="G191" s="218"/>
      <c r="H191" s="217"/>
      <c r="I191" s="91"/>
      <c r="J191" s="101"/>
      <c r="K191" s="100"/>
      <c r="L191" s="100"/>
      <c r="M191" s="100"/>
      <c r="N191" s="100"/>
      <c r="O191" s="100"/>
    </row>
    <row r="192" spans="1:34" x14ac:dyDescent="0.25">
      <c r="A192" s="158" t="s">
        <v>84</v>
      </c>
      <c r="B192" s="157"/>
      <c r="C192" s="157"/>
      <c r="D192" s="157"/>
      <c r="E192" s="156"/>
      <c r="F192" s="156"/>
      <c r="G192" s="156"/>
      <c r="H192" s="217"/>
      <c r="I192" s="91"/>
      <c r="J192" s="101"/>
      <c r="K192" s="100"/>
      <c r="L192" s="100"/>
      <c r="M192" s="100"/>
      <c r="N192" s="100"/>
      <c r="O192" s="100"/>
    </row>
    <row r="193" spans="1:15" s="100" customFormat="1" ht="15.75" customHeight="1" x14ac:dyDescent="0.25">
      <c r="A193" s="350">
        <v>2</v>
      </c>
      <c r="B193" s="68" t="s">
        <v>801</v>
      </c>
      <c r="C193" s="68"/>
      <c r="D193" s="562"/>
      <c r="E193" s="67" t="s">
        <v>86</v>
      </c>
      <c r="F193" s="67" t="s">
        <v>86</v>
      </c>
      <c r="G193" s="63"/>
      <c r="H193" s="981" t="s">
        <v>460</v>
      </c>
      <c r="I193" s="91"/>
      <c r="J193" s="101"/>
    </row>
    <row r="194" spans="1:15" x14ac:dyDescent="0.25">
      <c r="A194" s="591" t="s">
        <v>749</v>
      </c>
      <c r="B194" s="592"/>
      <c r="C194" s="592"/>
      <c r="D194" s="592"/>
      <c r="E194" s="209"/>
      <c r="F194" s="209"/>
      <c r="G194" s="209"/>
      <c r="H194" s="982"/>
      <c r="I194" s="91"/>
      <c r="J194" s="101"/>
      <c r="K194" s="100"/>
      <c r="L194" s="100"/>
      <c r="M194" s="100"/>
      <c r="N194" s="100"/>
      <c r="O194" s="100"/>
    </row>
    <row r="195" spans="1:15" x14ac:dyDescent="0.25">
      <c r="A195" s="350" t="s">
        <v>733</v>
      </c>
      <c r="B195" s="68" t="s">
        <v>498</v>
      </c>
      <c r="C195" s="120"/>
      <c r="D195" s="120"/>
      <c r="E195" s="594">
        <v>7</v>
      </c>
      <c r="F195" s="62"/>
      <c r="G195" s="63"/>
      <c r="H195" s="982"/>
      <c r="I195" s="91"/>
      <c r="J195" s="101"/>
      <c r="K195" s="100"/>
      <c r="L195" s="100"/>
      <c r="M195" s="100"/>
      <c r="N195" s="100"/>
      <c r="O195" s="100"/>
    </row>
    <row r="196" spans="1:15" s="100" customFormat="1" x14ac:dyDescent="0.25">
      <c r="A196" s="134" t="s">
        <v>64</v>
      </c>
      <c r="B196" s="132"/>
      <c r="C196" s="132"/>
      <c r="D196" s="132"/>
      <c r="E196" s="165"/>
      <c r="F196" s="165"/>
      <c r="G196" s="165"/>
      <c r="H196" s="982"/>
      <c r="I196" s="91"/>
      <c r="J196" s="101"/>
    </row>
    <row r="197" spans="1:15" s="100" customFormat="1" ht="15" customHeight="1" x14ac:dyDescent="0.25">
      <c r="A197" s="353" t="s">
        <v>734</v>
      </c>
      <c r="B197" s="36" t="s">
        <v>211</v>
      </c>
      <c r="C197" s="206"/>
      <c r="D197" s="206"/>
      <c r="E197" s="72">
        <v>10</v>
      </c>
      <c r="F197" s="62"/>
      <c r="G197" s="63"/>
      <c r="H197" s="983"/>
      <c r="I197" s="91"/>
      <c r="J197" s="101"/>
    </row>
    <row r="198" spans="1:15" x14ac:dyDescent="0.25">
      <c r="A198" s="220" t="s">
        <v>212</v>
      </c>
      <c r="B198" s="219"/>
      <c r="C198" s="219"/>
      <c r="D198" s="219"/>
      <c r="E198" s="218"/>
      <c r="F198" s="218"/>
      <c r="G198" s="218"/>
      <c r="H198" s="217"/>
      <c r="I198" s="91"/>
      <c r="J198" s="101"/>
      <c r="K198" s="100"/>
      <c r="L198" s="100"/>
      <c r="M198" s="100"/>
      <c r="N198" s="100"/>
      <c r="O198" s="100"/>
    </row>
    <row r="199" spans="1:15" s="100" customFormat="1" x14ac:dyDescent="0.25">
      <c r="A199" s="327" t="s">
        <v>497</v>
      </c>
      <c r="B199" s="326"/>
      <c r="C199" s="326"/>
      <c r="D199" s="326"/>
      <c r="E199" s="325"/>
      <c r="F199" s="325"/>
      <c r="G199" s="325"/>
      <c r="H199" s="186"/>
      <c r="I199" s="91"/>
      <c r="J199" s="101"/>
    </row>
    <row r="200" spans="1:15" ht="14.1" customHeight="1" x14ac:dyDescent="0.25">
      <c r="A200" s="335">
        <v>3</v>
      </c>
      <c r="B200" s="36" t="s">
        <v>213</v>
      </c>
      <c r="C200" s="16"/>
      <c r="D200" s="16"/>
      <c r="E200" s="957" t="s">
        <v>137</v>
      </c>
      <c r="F200" s="958"/>
      <c r="G200" s="959"/>
      <c r="H200" s="217"/>
      <c r="I200" s="91"/>
      <c r="J200" s="101"/>
      <c r="K200" s="100"/>
      <c r="L200" s="100"/>
      <c r="M200" s="100"/>
      <c r="N200" s="100"/>
      <c r="O200" s="100"/>
    </row>
    <row r="201" spans="1:15" ht="14.1" customHeight="1" x14ac:dyDescent="0.25">
      <c r="A201" s="333"/>
      <c r="B201" s="334">
        <v>1</v>
      </c>
      <c r="C201" s="565" t="s">
        <v>214</v>
      </c>
      <c r="D201" s="565"/>
      <c r="E201" s="67" t="s">
        <v>86</v>
      </c>
      <c r="F201" s="67" t="s">
        <v>86</v>
      </c>
      <c r="G201" s="63"/>
      <c r="H201" s="217"/>
      <c r="I201" s="91"/>
      <c r="J201" s="101"/>
      <c r="K201" s="100"/>
      <c r="L201" s="100"/>
      <c r="M201" s="100"/>
      <c r="N201" s="100"/>
      <c r="O201" s="100"/>
    </row>
    <row r="202" spans="1:15" ht="14.1" customHeight="1" x14ac:dyDescent="0.25">
      <c r="A202" s="333"/>
      <c r="B202" s="334">
        <v>2</v>
      </c>
      <c r="C202" s="565" t="s">
        <v>215</v>
      </c>
      <c r="D202" s="565"/>
      <c r="E202" s="67" t="s">
        <v>86</v>
      </c>
      <c r="F202" s="67" t="s">
        <v>86</v>
      </c>
      <c r="G202" s="63"/>
      <c r="H202" s="217"/>
      <c r="I202" s="91"/>
      <c r="J202" s="101"/>
      <c r="K202" s="100"/>
      <c r="L202" s="100"/>
      <c r="M202" s="100"/>
      <c r="N202" s="100"/>
      <c r="O202" s="100"/>
    </row>
    <row r="203" spans="1:15" ht="20.100000000000001" customHeight="1" x14ac:dyDescent="0.25">
      <c r="A203" s="365"/>
      <c r="B203" s="364">
        <v>3</v>
      </c>
      <c r="C203" s="574" t="s">
        <v>496</v>
      </c>
      <c r="D203" s="575"/>
      <c r="E203" s="67" t="s">
        <v>86</v>
      </c>
      <c r="F203" s="67" t="s">
        <v>86</v>
      </c>
      <c r="G203" s="300"/>
      <c r="H203" s="217"/>
      <c r="I203" s="91"/>
      <c r="J203" s="101"/>
      <c r="K203" s="100"/>
      <c r="L203" s="100"/>
      <c r="M203" s="100"/>
      <c r="N203" s="100"/>
      <c r="O203" s="100"/>
    </row>
    <row r="204" spans="1:15" ht="14.1" customHeight="1" x14ac:dyDescent="0.25">
      <c r="A204" s="335">
        <f>A200+0.1</f>
        <v>3.1</v>
      </c>
      <c r="B204" s="36" t="s">
        <v>495</v>
      </c>
      <c r="C204" s="36"/>
      <c r="D204" s="16"/>
      <c r="E204" s="957" t="s">
        <v>137</v>
      </c>
      <c r="F204" s="958"/>
      <c r="G204" s="959"/>
      <c r="H204" s="217"/>
      <c r="I204" s="91"/>
      <c r="J204" s="101"/>
      <c r="K204" s="100"/>
      <c r="L204" s="100"/>
      <c r="M204" s="100"/>
      <c r="N204" s="100"/>
      <c r="O204" s="100"/>
    </row>
    <row r="205" spans="1:15" ht="14.1" customHeight="1" x14ac:dyDescent="0.25">
      <c r="A205" s="333"/>
      <c r="B205" s="334">
        <v>1</v>
      </c>
      <c r="C205" s="565" t="s">
        <v>678</v>
      </c>
      <c r="D205" s="565"/>
      <c r="E205" s="67" t="s">
        <v>86</v>
      </c>
      <c r="F205" s="67" t="s">
        <v>86</v>
      </c>
      <c r="G205" s="63"/>
      <c r="H205" s="217"/>
      <c r="I205" s="91"/>
      <c r="J205" s="101"/>
      <c r="K205" s="100"/>
      <c r="L205" s="100"/>
      <c r="M205" s="100"/>
      <c r="N205" s="100"/>
      <c r="O205" s="100"/>
    </row>
    <row r="206" spans="1:15" ht="14.1" customHeight="1" x14ac:dyDescent="0.25">
      <c r="A206" s="333"/>
      <c r="B206" s="334">
        <v>2</v>
      </c>
      <c r="C206" s="586" t="s">
        <v>680</v>
      </c>
      <c r="D206" s="565"/>
      <c r="E206" s="67" t="s">
        <v>86</v>
      </c>
      <c r="F206" s="67" t="s">
        <v>86</v>
      </c>
      <c r="G206" s="63"/>
      <c r="H206" s="217"/>
      <c r="I206" s="91"/>
      <c r="J206" s="101"/>
      <c r="K206" s="100"/>
      <c r="L206" s="100"/>
      <c r="M206" s="100"/>
      <c r="N206" s="100"/>
      <c r="O206" s="100"/>
    </row>
    <row r="207" spans="1:15" ht="16.5" customHeight="1" x14ac:dyDescent="0.25">
      <c r="A207" s="365"/>
      <c r="B207" s="364">
        <v>3</v>
      </c>
      <c r="C207" s="963" t="s">
        <v>679</v>
      </c>
      <c r="D207" s="964"/>
      <c r="E207" s="67" t="s">
        <v>86</v>
      </c>
      <c r="F207" s="67" t="s">
        <v>86</v>
      </c>
      <c r="G207" s="63"/>
      <c r="H207" s="217"/>
      <c r="I207" s="91"/>
      <c r="J207" s="101"/>
      <c r="K207" s="100"/>
      <c r="L207" s="100"/>
      <c r="M207" s="100"/>
      <c r="N207" s="100"/>
      <c r="O207" s="100"/>
    </row>
    <row r="208" spans="1:15" s="367" customFormat="1" ht="14.1" customHeight="1" x14ac:dyDescent="0.25">
      <c r="A208" s="370">
        <f>A204+0.1</f>
        <v>3.2</v>
      </c>
      <c r="B208" s="39" t="s">
        <v>231</v>
      </c>
      <c r="C208" s="39"/>
      <c r="D208" s="41"/>
      <c r="E208" s="965" t="s">
        <v>137</v>
      </c>
      <c r="F208" s="966"/>
      <c r="G208" s="967"/>
      <c r="H208" s="369"/>
      <c r="I208" s="368"/>
      <c r="J208" s="101"/>
      <c r="K208" s="100"/>
      <c r="L208" s="100"/>
      <c r="M208" s="100"/>
      <c r="N208" s="100"/>
      <c r="O208" s="100"/>
    </row>
    <row r="209" spans="1:15" ht="14.1" customHeight="1" x14ac:dyDescent="0.25">
      <c r="A209" s="366"/>
      <c r="B209" s="334">
        <v>1</v>
      </c>
      <c r="C209" s="280" t="s">
        <v>681</v>
      </c>
      <c r="D209" s="560"/>
      <c r="E209" s="67" t="s">
        <v>86</v>
      </c>
      <c r="F209" s="67" t="s">
        <v>86</v>
      </c>
      <c r="G209" s="63"/>
      <c r="H209" s="217"/>
      <c r="I209" s="91"/>
      <c r="J209" s="101"/>
      <c r="K209" s="100"/>
      <c r="L209" s="100"/>
      <c r="M209" s="100"/>
      <c r="N209" s="100"/>
      <c r="O209" s="100"/>
    </row>
    <row r="210" spans="1:15" s="100" customFormat="1" ht="14.1" customHeight="1" x14ac:dyDescent="0.25">
      <c r="A210" s="352"/>
      <c r="B210" s="180">
        <v>2</v>
      </c>
      <c r="C210" s="651" t="s">
        <v>689</v>
      </c>
      <c r="D210" s="590"/>
      <c r="E210" s="67" t="s">
        <v>86</v>
      </c>
      <c r="F210" s="67" t="s">
        <v>86</v>
      </c>
      <c r="G210" s="63"/>
      <c r="H210" s="102"/>
      <c r="I210" s="91"/>
    </row>
    <row r="211" spans="1:15" ht="14.1" customHeight="1" x14ac:dyDescent="0.25">
      <c r="A211" s="366"/>
      <c r="B211" s="334">
        <v>3</v>
      </c>
      <c r="C211" s="612" t="s">
        <v>682</v>
      </c>
      <c r="D211" s="560"/>
      <c r="E211" s="67" t="s">
        <v>86</v>
      </c>
      <c r="F211" s="67" t="s">
        <v>86</v>
      </c>
      <c r="G211" s="63"/>
      <c r="H211" s="217"/>
      <c r="I211" s="91"/>
      <c r="J211" s="101"/>
      <c r="K211" s="100"/>
      <c r="L211" s="100"/>
      <c r="M211" s="100"/>
      <c r="N211" s="100"/>
      <c r="O211" s="100"/>
    </row>
    <row r="212" spans="1:15" ht="14.25" customHeight="1" x14ac:dyDescent="0.25">
      <c r="A212" s="335" t="s">
        <v>494</v>
      </c>
      <c r="B212" s="36" t="s">
        <v>219</v>
      </c>
      <c r="C212" s="36"/>
      <c r="D212" s="567"/>
      <c r="E212" s="957" t="s">
        <v>137</v>
      </c>
      <c r="F212" s="958"/>
      <c r="G212" s="959"/>
      <c r="H212" s="217"/>
      <c r="I212" s="91"/>
      <c r="J212" s="101"/>
      <c r="K212" s="100"/>
      <c r="L212" s="100"/>
      <c r="M212" s="100"/>
      <c r="N212" s="100"/>
      <c r="O212" s="100"/>
    </row>
    <row r="213" spans="1:15" ht="15" customHeight="1" x14ac:dyDescent="0.25">
      <c r="A213" s="333"/>
      <c r="B213" s="334">
        <v>1</v>
      </c>
      <c r="C213" s="1007" t="s">
        <v>683</v>
      </c>
      <c r="D213" s="1007"/>
      <c r="E213" s="67" t="s">
        <v>86</v>
      </c>
      <c r="F213" s="67" t="s">
        <v>86</v>
      </c>
      <c r="G213" s="63"/>
      <c r="H213" s="217"/>
      <c r="I213" s="91"/>
      <c r="J213" s="101"/>
      <c r="K213" s="100"/>
      <c r="L213" s="100"/>
      <c r="M213" s="100"/>
      <c r="N213" s="100"/>
      <c r="O213" s="100"/>
    </row>
    <row r="214" spans="1:15" ht="15.75" customHeight="1" x14ac:dyDescent="0.25">
      <c r="A214" s="365"/>
      <c r="B214" s="364">
        <v>2</v>
      </c>
      <c r="C214" s="1005" t="s">
        <v>684</v>
      </c>
      <c r="D214" s="1006"/>
      <c r="E214" s="67" t="s">
        <v>86</v>
      </c>
      <c r="F214" s="67" t="s">
        <v>86</v>
      </c>
      <c r="G214" s="63"/>
      <c r="H214" s="217"/>
      <c r="I214" s="91"/>
      <c r="J214" s="101"/>
      <c r="K214" s="100"/>
      <c r="L214" s="100"/>
      <c r="M214" s="100"/>
      <c r="N214" s="100"/>
      <c r="O214" s="100"/>
    </row>
    <row r="215" spans="1:15" ht="14.1" customHeight="1" x14ac:dyDescent="0.25">
      <c r="A215" s="363" t="s">
        <v>493</v>
      </c>
      <c r="B215" s="596" t="s">
        <v>825</v>
      </c>
      <c r="C215" s="68"/>
      <c r="D215" s="562"/>
      <c r="E215" s="67" t="s">
        <v>86</v>
      </c>
      <c r="F215" s="67" t="s">
        <v>86</v>
      </c>
      <c r="G215" s="63"/>
      <c r="H215" s="217"/>
      <c r="I215" s="91"/>
      <c r="J215" s="101"/>
      <c r="K215" s="100"/>
      <c r="L215" s="100"/>
      <c r="M215" s="100"/>
      <c r="N215" s="100"/>
      <c r="O215" s="100"/>
    </row>
    <row r="216" spans="1:15" ht="14.1" customHeight="1" x14ac:dyDescent="0.25">
      <c r="A216" s="363" t="s">
        <v>492</v>
      </c>
      <c r="B216" s="68" t="s">
        <v>220</v>
      </c>
      <c r="C216" s="68"/>
      <c r="D216" s="562"/>
      <c r="E216" s="67" t="s">
        <v>86</v>
      </c>
      <c r="F216" s="67" t="s">
        <v>86</v>
      </c>
      <c r="G216" s="63"/>
      <c r="H216" s="217"/>
      <c r="I216" s="91"/>
      <c r="J216" s="101"/>
      <c r="K216" s="100"/>
      <c r="L216" s="100"/>
      <c r="M216" s="100"/>
      <c r="N216" s="100"/>
      <c r="O216" s="100"/>
    </row>
    <row r="217" spans="1:15" ht="14.1" customHeight="1" x14ac:dyDescent="0.25">
      <c r="A217" s="350" t="s">
        <v>491</v>
      </c>
      <c r="B217" s="68" t="s">
        <v>490</v>
      </c>
      <c r="C217" s="68"/>
      <c r="D217" s="562"/>
      <c r="E217" s="67" t="s">
        <v>86</v>
      </c>
      <c r="F217" s="67" t="s">
        <v>86</v>
      </c>
      <c r="G217" s="63"/>
      <c r="H217" s="217"/>
      <c r="I217" s="91"/>
      <c r="J217" s="101"/>
      <c r="K217" s="100"/>
      <c r="L217" s="100"/>
      <c r="M217" s="100"/>
      <c r="N217" s="100"/>
      <c r="O217" s="100"/>
    </row>
    <row r="218" spans="1:15" s="100" customFormat="1" ht="16.5" customHeight="1" x14ac:dyDescent="0.25">
      <c r="A218" s="352" t="s">
        <v>489</v>
      </c>
      <c r="B218" s="947" t="s">
        <v>217</v>
      </c>
      <c r="C218" s="947"/>
      <c r="D218" s="948"/>
      <c r="E218" s="67" t="s">
        <v>86</v>
      </c>
      <c r="F218" s="67" t="s">
        <v>86</v>
      </c>
      <c r="G218" s="63"/>
      <c r="H218" s="186"/>
      <c r="I218" s="91"/>
      <c r="J218" s="101"/>
    </row>
    <row r="219" spans="1:15" s="64" customFormat="1" x14ac:dyDescent="0.25">
      <c r="A219" s="771">
        <v>3.8000000000000007</v>
      </c>
      <c r="B219" s="596" t="s">
        <v>685</v>
      </c>
      <c r="C219" s="596"/>
      <c r="D219" s="614"/>
      <c r="E219" s="597" t="s">
        <v>86</v>
      </c>
      <c r="F219" s="597" t="s">
        <v>86</v>
      </c>
      <c r="G219" s="599"/>
      <c r="H219" s="600"/>
      <c r="J219" s="1"/>
      <c r="K219" s="1"/>
      <c r="L219" s="1"/>
      <c r="M219" s="1"/>
      <c r="N219" s="1"/>
      <c r="O219" s="1"/>
    </row>
    <row r="220" spans="1:15" x14ac:dyDescent="0.25">
      <c r="A220" s="134" t="s">
        <v>64</v>
      </c>
      <c r="B220" s="132"/>
      <c r="C220" s="132"/>
      <c r="D220" s="132"/>
      <c r="E220" s="165"/>
      <c r="F220" s="165"/>
      <c r="G220" s="165"/>
      <c r="H220" s="217"/>
      <c r="I220" s="91"/>
      <c r="J220" s="101"/>
      <c r="K220" s="100"/>
      <c r="L220" s="100"/>
      <c r="M220" s="100"/>
      <c r="N220" s="100"/>
      <c r="O220" s="100"/>
    </row>
    <row r="221" spans="1:15" ht="15" customHeight="1" x14ac:dyDescent="0.25">
      <c r="A221" s="355" t="s">
        <v>221</v>
      </c>
      <c r="B221" s="36" t="s">
        <v>488</v>
      </c>
      <c r="C221" s="215"/>
      <c r="D221" s="566"/>
      <c r="E221" s="902" t="s">
        <v>65</v>
      </c>
      <c r="F221" s="903"/>
      <c r="G221" s="904"/>
      <c r="H221" s="217"/>
      <c r="I221" s="91"/>
      <c r="J221" s="101"/>
      <c r="K221" s="100"/>
      <c r="L221" s="100"/>
      <c r="M221" s="100"/>
      <c r="N221" s="100"/>
      <c r="O221" s="100"/>
    </row>
    <row r="222" spans="1:15" ht="15" customHeight="1" x14ac:dyDescent="0.25">
      <c r="A222" s="359"/>
      <c r="B222" s="334">
        <v>1</v>
      </c>
      <c r="C222" s="82" t="s">
        <v>226</v>
      </c>
      <c r="D222" s="560"/>
      <c r="E222" s="67">
        <v>2</v>
      </c>
      <c r="F222" s="62"/>
      <c r="G222" s="63"/>
      <c r="H222" s="217"/>
      <c r="I222" s="91"/>
      <c r="J222" s="101"/>
      <c r="K222" s="100"/>
      <c r="L222" s="100"/>
      <c r="M222" s="100"/>
      <c r="N222" s="100"/>
      <c r="O222" s="100"/>
    </row>
    <row r="223" spans="1:15" ht="15" customHeight="1" x14ac:dyDescent="0.25">
      <c r="A223" s="359"/>
      <c r="B223" s="180">
        <v>2</v>
      </c>
      <c r="C223" s="362" t="s">
        <v>487</v>
      </c>
      <c r="D223" s="590"/>
      <c r="E223" s="72">
        <v>3</v>
      </c>
      <c r="F223" s="65"/>
      <c r="G223" s="71"/>
      <c r="H223" s="92"/>
      <c r="I223" s="91"/>
      <c r="J223" s="100"/>
      <c r="K223" s="100"/>
      <c r="L223" s="100"/>
      <c r="M223" s="100"/>
      <c r="N223" s="100"/>
      <c r="O223" s="100"/>
    </row>
    <row r="224" spans="1:15" x14ac:dyDescent="0.25">
      <c r="A224" s="361" t="s">
        <v>222</v>
      </c>
      <c r="B224" s="36" t="s">
        <v>216</v>
      </c>
      <c r="C224" s="36"/>
      <c r="D224" s="360"/>
      <c r="E224" s="902" t="s">
        <v>65</v>
      </c>
      <c r="F224" s="903"/>
      <c r="G224" s="904"/>
      <c r="H224" s="217"/>
      <c r="I224" s="91"/>
      <c r="J224" s="101"/>
      <c r="K224" s="100"/>
      <c r="L224" s="100"/>
      <c r="M224" s="100"/>
      <c r="N224" s="100"/>
      <c r="O224" s="100"/>
    </row>
    <row r="225" spans="1:15" ht="15" customHeight="1" x14ac:dyDescent="0.25">
      <c r="A225" s="359"/>
      <c r="B225" s="334">
        <v>1</v>
      </c>
      <c r="C225" s="1002" t="s">
        <v>686</v>
      </c>
      <c r="D225" s="1002"/>
      <c r="E225" s="67">
        <v>2</v>
      </c>
      <c r="F225" s="62"/>
      <c r="G225" s="63"/>
      <c r="H225" s="217"/>
      <c r="I225" s="91"/>
      <c r="J225" s="101"/>
      <c r="K225" s="100"/>
      <c r="L225" s="100"/>
      <c r="M225" s="100"/>
      <c r="N225" s="100"/>
      <c r="O225" s="100"/>
    </row>
    <row r="226" spans="1:15" s="100" customFormat="1" x14ac:dyDescent="0.25">
      <c r="A226" s="357"/>
      <c r="B226" s="180">
        <v>2</v>
      </c>
      <c r="C226" s="358" t="s">
        <v>227</v>
      </c>
      <c r="D226" s="249"/>
      <c r="E226" s="67">
        <v>1</v>
      </c>
      <c r="F226" s="62"/>
      <c r="G226" s="63"/>
      <c r="H226" s="186"/>
      <c r="I226" s="91"/>
      <c r="J226" s="101"/>
    </row>
    <row r="227" spans="1:15" s="100" customFormat="1" x14ac:dyDescent="0.25">
      <c r="A227" s="357"/>
      <c r="B227" s="180">
        <v>3</v>
      </c>
      <c r="C227" s="358" t="s">
        <v>228</v>
      </c>
      <c r="D227" s="249"/>
      <c r="E227" s="67">
        <v>2</v>
      </c>
      <c r="F227" s="62"/>
      <c r="G227" s="63"/>
      <c r="H227" s="186"/>
      <c r="I227" s="91"/>
      <c r="J227" s="101"/>
    </row>
    <row r="228" spans="1:15" s="100" customFormat="1" ht="15" customHeight="1" x14ac:dyDescent="0.25">
      <c r="A228" s="355" t="s">
        <v>223</v>
      </c>
      <c r="B228" s="36" t="s">
        <v>486</v>
      </c>
      <c r="C228" s="36"/>
      <c r="D228" s="566"/>
      <c r="E228" s="902" t="s">
        <v>77</v>
      </c>
      <c r="F228" s="903"/>
      <c r="G228" s="904"/>
      <c r="H228" s="186"/>
      <c r="I228" s="91"/>
      <c r="J228" s="101"/>
    </row>
    <row r="229" spans="1:15" s="100" customFormat="1" x14ac:dyDescent="0.25">
      <c r="A229" s="357"/>
      <c r="B229" s="12" t="s">
        <v>66</v>
      </c>
      <c r="C229" s="577" t="s">
        <v>229</v>
      </c>
      <c r="D229" s="560"/>
      <c r="E229" s="67">
        <v>3</v>
      </c>
      <c r="F229" s="942"/>
      <c r="G229" s="913"/>
      <c r="H229" s="186"/>
      <c r="I229" s="91"/>
      <c r="J229" s="101"/>
    </row>
    <row r="230" spans="1:15" s="100" customFormat="1" x14ac:dyDescent="0.25">
      <c r="A230" s="356"/>
      <c r="B230" s="564" t="s">
        <v>67</v>
      </c>
      <c r="C230" s="575" t="s">
        <v>230</v>
      </c>
      <c r="D230" s="560"/>
      <c r="E230" s="67">
        <v>5</v>
      </c>
      <c r="F230" s="910"/>
      <c r="G230" s="914"/>
      <c r="H230" s="186"/>
      <c r="I230" s="91"/>
      <c r="J230" s="101"/>
    </row>
    <row r="231" spans="1:15" s="100" customFormat="1" x14ac:dyDescent="0.25">
      <c r="A231" s="355" t="s">
        <v>224</v>
      </c>
      <c r="B231" s="36" t="s">
        <v>231</v>
      </c>
      <c r="C231" s="237"/>
      <c r="D231" s="237"/>
      <c r="E231" s="960" t="s">
        <v>77</v>
      </c>
      <c r="F231" s="961"/>
      <c r="G231" s="962"/>
      <c r="H231" s="186"/>
      <c r="I231" s="91"/>
      <c r="J231" s="101"/>
    </row>
    <row r="232" spans="1:15" s="100" customFormat="1" x14ac:dyDescent="0.25">
      <c r="A232" s="357"/>
      <c r="B232" s="12" t="s">
        <v>66</v>
      </c>
      <c r="C232" s="577" t="s">
        <v>687</v>
      </c>
      <c r="D232" s="565"/>
      <c r="E232" s="67">
        <v>1</v>
      </c>
      <c r="F232" s="909"/>
      <c r="G232" s="943"/>
      <c r="H232" s="186"/>
      <c r="I232" s="91"/>
      <c r="J232" s="101"/>
    </row>
    <row r="233" spans="1:15" s="64" customFormat="1" x14ac:dyDescent="0.25">
      <c r="A233" s="615"/>
      <c r="B233" s="613" t="s">
        <v>67</v>
      </c>
      <c r="C233" s="650" t="s">
        <v>743</v>
      </c>
      <c r="D233" s="652"/>
      <c r="E233" s="597">
        <v>2</v>
      </c>
      <c r="F233" s="942"/>
      <c r="G233" s="919"/>
      <c r="H233" s="600"/>
      <c r="J233" s="1"/>
      <c r="K233" s="1"/>
      <c r="L233" s="1"/>
      <c r="M233" s="1"/>
      <c r="N233" s="1"/>
      <c r="O233" s="1"/>
    </row>
    <row r="234" spans="1:15" s="100" customFormat="1" x14ac:dyDescent="0.25">
      <c r="A234" s="356"/>
      <c r="B234" s="564" t="s">
        <v>68</v>
      </c>
      <c r="C234" s="575" t="s">
        <v>688</v>
      </c>
      <c r="D234" s="574"/>
      <c r="E234" s="67">
        <v>2</v>
      </c>
      <c r="F234" s="910"/>
      <c r="G234" s="920"/>
      <c r="H234" s="186"/>
      <c r="I234" s="91"/>
      <c r="J234" s="101"/>
    </row>
    <row r="235" spans="1:15" s="100" customFormat="1" ht="18.75" customHeight="1" x14ac:dyDescent="0.25">
      <c r="A235" s="355" t="s">
        <v>225</v>
      </c>
      <c r="B235" s="1003" t="s">
        <v>485</v>
      </c>
      <c r="C235" s="1003"/>
      <c r="D235" s="1004"/>
      <c r="E235" s="67">
        <v>2</v>
      </c>
      <c r="F235" s="62"/>
      <c r="G235" s="63"/>
      <c r="H235" s="186"/>
      <c r="I235" s="91"/>
      <c r="J235" s="101"/>
    </row>
    <row r="236" spans="1:15" s="100" customFormat="1" ht="15" customHeight="1" x14ac:dyDescent="0.25">
      <c r="A236" s="353" t="s">
        <v>805</v>
      </c>
      <c r="B236" s="36" t="s">
        <v>218</v>
      </c>
      <c r="C236" s="16"/>
      <c r="D236" s="16"/>
      <c r="E236" s="67">
        <v>2</v>
      </c>
      <c r="F236" s="62"/>
      <c r="G236" s="63"/>
      <c r="H236" s="186"/>
      <c r="I236" s="91"/>
      <c r="J236" s="101"/>
    </row>
    <row r="237" spans="1:15" ht="17.25" customHeight="1" x14ac:dyDescent="0.25">
      <c r="A237" s="220" t="s">
        <v>232</v>
      </c>
      <c r="B237" s="219"/>
      <c r="C237" s="219"/>
      <c r="D237" s="219"/>
      <c r="E237" s="218"/>
      <c r="F237" s="218"/>
      <c r="G237" s="218"/>
      <c r="H237" s="217"/>
      <c r="I237" s="340"/>
      <c r="J237" s="101"/>
      <c r="K237" s="100"/>
      <c r="L237" s="100"/>
      <c r="M237" s="100"/>
      <c r="N237" s="100"/>
      <c r="O237" s="100"/>
    </row>
    <row r="238" spans="1:15" ht="17.25" customHeight="1" x14ac:dyDescent="0.25">
      <c r="A238" s="327" t="s">
        <v>84</v>
      </c>
      <c r="B238" s="326"/>
      <c r="C238" s="326"/>
      <c r="D238" s="326"/>
      <c r="E238" s="354"/>
      <c r="F238" s="354"/>
      <c r="G238" s="354"/>
      <c r="H238" s="217"/>
      <c r="I238" s="340"/>
      <c r="J238" s="101"/>
      <c r="K238" s="100"/>
      <c r="L238" s="100"/>
      <c r="M238" s="100"/>
      <c r="N238" s="100"/>
      <c r="O238" s="100"/>
    </row>
    <row r="239" spans="1:15" s="100" customFormat="1" x14ac:dyDescent="0.25">
      <c r="A239" s="353">
        <v>4</v>
      </c>
      <c r="B239" s="36" t="s">
        <v>233</v>
      </c>
      <c r="C239" s="6"/>
      <c r="D239" s="36"/>
      <c r="E239" s="949" t="s">
        <v>137</v>
      </c>
      <c r="F239" s="950"/>
      <c r="G239" s="951"/>
      <c r="H239" s="186"/>
      <c r="I239" s="91"/>
      <c r="J239" s="101"/>
    </row>
    <row r="240" spans="1:15" s="100" customFormat="1" x14ac:dyDescent="0.25">
      <c r="A240" s="352"/>
      <c r="B240" s="180">
        <v>1</v>
      </c>
      <c r="C240" s="616" t="s">
        <v>690</v>
      </c>
      <c r="D240" s="565"/>
      <c r="E240" s="73" t="s">
        <v>86</v>
      </c>
      <c r="F240" s="73" t="s">
        <v>86</v>
      </c>
      <c r="G240" s="63"/>
      <c r="H240" s="186"/>
      <c r="I240" s="91"/>
      <c r="J240" s="101"/>
    </row>
    <row r="241" spans="1:15" s="100" customFormat="1" x14ac:dyDescent="0.25">
      <c r="A241" s="351"/>
      <c r="B241" s="178">
        <v>2</v>
      </c>
      <c r="C241" s="575" t="s">
        <v>234</v>
      </c>
      <c r="D241" s="574"/>
      <c r="E241" s="72" t="s">
        <v>86</v>
      </c>
      <c r="F241" s="72" t="s">
        <v>86</v>
      </c>
      <c r="G241" s="63"/>
      <c r="H241" s="186"/>
      <c r="I241" s="91"/>
      <c r="J241" s="101"/>
    </row>
    <row r="242" spans="1:15" s="100" customFormat="1" x14ac:dyDescent="0.25">
      <c r="A242" s="353">
        <f>A239+0.1</f>
        <v>4.0999999999999996</v>
      </c>
      <c r="B242" s="36" t="s">
        <v>235</v>
      </c>
      <c r="C242" s="238"/>
      <c r="D242" s="237"/>
      <c r="E242" s="949" t="s">
        <v>137</v>
      </c>
      <c r="F242" s="950"/>
      <c r="G242" s="951"/>
      <c r="H242" s="186"/>
      <c r="I242" s="91"/>
      <c r="J242" s="101"/>
    </row>
    <row r="243" spans="1:15" s="100" customFormat="1" x14ac:dyDescent="0.25">
      <c r="A243" s="352"/>
      <c r="B243" s="180">
        <v>1</v>
      </c>
      <c r="C243" s="616" t="s">
        <v>690</v>
      </c>
      <c r="D243" s="565"/>
      <c r="E243" s="73" t="s">
        <v>86</v>
      </c>
      <c r="F243" s="73" t="s">
        <v>86</v>
      </c>
      <c r="G243" s="63"/>
      <c r="H243" s="186"/>
      <c r="I243" s="91"/>
      <c r="J243" s="101"/>
    </row>
    <row r="244" spans="1:15" s="100" customFormat="1" x14ac:dyDescent="0.25">
      <c r="A244" s="351"/>
      <c r="B244" s="178">
        <v>2</v>
      </c>
      <c r="C244" s="574" t="s">
        <v>234</v>
      </c>
      <c r="D244" s="574"/>
      <c r="E244" s="72" t="s">
        <v>86</v>
      </c>
      <c r="F244" s="72" t="s">
        <v>86</v>
      </c>
      <c r="G244" s="63"/>
      <c r="H244" s="186"/>
      <c r="I244" s="91"/>
      <c r="J244" s="101"/>
    </row>
    <row r="245" spans="1:15" s="100" customFormat="1" x14ac:dyDescent="0.25">
      <c r="A245" s="353">
        <f>A242+0.1</f>
        <v>4.1999999999999993</v>
      </c>
      <c r="B245" s="36" t="s">
        <v>236</v>
      </c>
      <c r="C245" s="237"/>
      <c r="D245" s="237"/>
      <c r="E245" s="949" t="s">
        <v>137</v>
      </c>
      <c r="F245" s="950"/>
      <c r="G245" s="951"/>
      <c r="H245" s="186"/>
      <c r="I245" s="91"/>
      <c r="J245" s="101"/>
    </row>
    <row r="246" spans="1:15" s="100" customFormat="1" x14ac:dyDescent="0.25">
      <c r="A246" s="352"/>
      <c r="B246" s="180">
        <v>1</v>
      </c>
      <c r="C246" s="616" t="s">
        <v>691</v>
      </c>
      <c r="D246" s="560"/>
      <c r="E246" s="73" t="s">
        <v>86</v>
      </c>
      <c r="F246" s="73" t="s">
        <v>86</v>
      </c>
      <c r="G246" s="63"/>
      <c r="H246" s="186"/>
      <c r="I246" s="91"/>
      <c r="J246" s="101"/>
    </row>
    <row r="247" spans="1:15" s="100" customFormat="1" x14ac:dyDescent="0.25">
      <c r="A247" s="351"/>
      <c r="B247" s="178">
        <v>2</v>
      </c>
      <c r="C247" s="574" t="s">
        <v>234</v>
      </c>
      <c r="D247" s="574"/>
      <c r="E247" s="67" t="s">
        <v>86</v>
      </c>
      <c r="F247" s="67" t="s">
        <v>86</v>
      </c>
      <c r="G247" s="63"/>
      <c r="H247" s="186"/>
      <c r="I247" s="91"/>
      <c r="J247" s="101"/>
    </row>
    <row r="248" spans="1:15" s="100" customFormat="1" ht="17.25" customHeight="1" x14ac:dyDescent="0.25">
      <c r="A248" s="350">
        <f>A245+0.1</f>
        <v>4.2999999999999989</v>
      </c>
      <c r="B248" s="68" t="s">
        <v>237</v>
      </c>
      <c r="C248" s="68"/>
      <c r="D248" s="562"/>
      <c r="E248" s="67" t="s">
        <v>86</v>
      </c>
      <c r="F248" s="67" t="s">
        <v>86</v>
      </c>
      <c r="G248" s="63"/>
      <c r="H248" s="186"/>
      <c r="I248" s="91"/>
      <c r="J248" s="101"/>
    </row>
    <row r="249" spans="1:15" x14ac:dyDescent="0.25">
      <c r="A249" s="572" t="s">
        <v>118</v>
      </c>
      <c r="B249" s="573"/>
      <c r="C249" s="573"/>
      <c r="D249" s="573"/>
      <c r="E249" s="209"/>
      <c r="F249" s="209"/>
      <c r="G249" s="209"/>
      <c r="H249" s="217"/>
      <c r="I249" s="340"/>
      <c r="J249" s="101"/>
      <c r="K249" s="100"/>
      <c r="L249" s="100"/>
      <c r="M249" s="100"/>
      <c r="N249" s="100"/>
      <c r="O249" s="100"/>
    </row>
    <row r="250" spans="1:15" x14ac:dyDescent="0.25">
      <c r="A250" s="349">
        <f>A248+0.1</f>
        <v>4.3999999999999986</v>
      </c>
      <c r="B250" s="36" t="s">
        <v>238</v>
      </c>
      <c r="C250" s="279"/>
      <c r="D250" s="215"/>
      <c r="E250" s="902" t="s">
        <v>65</v>
      </c>
      <c r="F250" s="903"/>
      <c r="G250" s="904"/>
      <c r="H250" s="217"/>
      <c r="I250" s="340"/>
      <c r="J250" s="101"/>
      <c r="K250" s="100"/>
      <c r="L250" s="100"/>
      <c r="M250" s="100"/>
      <c r="N250" s="100"/>
      <c r="O250" s="100"/>
    </row>
    <row r="251" spans="1:15" x14ac:dyDescent="0.25">
      <c r="A251" s="348"/>
      <c r="B251" s="334">
        <v>1</v>
      </c>
      <c r="C251" s="565" t="s">
        <v>239</v>
      </c>
      <c r="D251" s="565"/>
      <c r="E251" s="67">
        <v>2</v>
      </c>
      <c r="F251" s="62"/>
      <c r="G251" s="63"/>
      <c r="H251" s="217"/>
      <c r="I251" s="340"/>
      <c r="J251" s="101"/>
      <c r="K251" s="100"/>
      <c r="L251" s="100"/>
      <c r="M251" s="100"/>
      <c r="N251" s="100"/>
      <c r="O251" s="100"/>
    </row>
    <row r="252" spans="1:15" s="100" customFormat="1" ht="15.75" customHeight="1" x14ac:dyDescent="0.25">
      <c r="A252" s="347"/>
      <c r="B252" s="180">
        <v>2</v>
      </c>
      <c r="C252" s="565" t="s">
        <v>240</v>
      </c>
      <c r="D252" s="577"/>
      <c r="E252" s="345">
        <v>1</v>
      </c>
      <c r="F252" s="62"/>
      <c r="G252" s="63"/>
      <c r="H252" s="186"/>
      <c r="I252" s="91"/>
      <c r="J252" s="101"/>
    </row>
    <row r="253" spans="1:15" s="100" customFormat="1" x14ac:dyDescent="0.25">
      <c r="A253" s="343"/>
      <c r="B253" s="178">
        <v>3</v>
      </c>
      <c r="C253" s="575" t="s">
        <v>241</v>
      </c>
      <c r="D253" s="346"/>
      <c r="E253" s="345">
        <v>1</v>
      </c>
      <c r="F253" s="62"/>
      <c r="G253" s="63"/>
      <c r="H253" s="186"/>
      <c r="I253" s="91"/>
      <c r="J253" s="101"/>
    </row>
    <row r="254" spans="1:15" s="100" customFormat="1" x14ac:dyDescent="0.25">
      <c r="A254" s="344">
        <f>A250+0.1</f>
        <v>4.4999999999999982</v>
      </c>
      <c r="B254" s="36" t="s">
        <v>235</v>
      </c>
      <c r="C254" s="238"/>
      <c r="D254" s="237"/>
      <c r="E254" s="902" t="s">
        <v>65</v>
      </c>
      <c r="F254" s="903"/>
      <c r="G254" s="904"/>
      <c r="H254" s="186"/>
      <c r="I254" s="91"/>
      <c r="J254" s="101"/>
    </row>
    <row r="255" spans="1:15" s="100" customFormat="1" x14ac:dyDescent="0.25">
      <c r="A255" s="339"/>
      <c r="B255" s="180">
        <v>1</v>
      </c>
      <c r="C255" s="617" t="s">
        <v>692</v>
      </c>
      <c r="D255" s="560"/>
      <c r="E255" s="67">
        <v>1</v>
      </c>
      <c r="F255" s="62"/>
      <c r="G255" s="63"/>
      <c r="H255" s="186"/>
      <c r="I255" s="91"/>
      <c r="J255" s="101"/>
    </row>
    <row r="256" spans="1:15" s="100" customFormat="1" x14ac:dyDescent="0.25">
      <c r="A256" s="343"/>
      <c r="B256" s="178">
        <v>2</v>
      </c>
      <c r="C256" s="618" t="s">
        <v>693</v>
      </c>
      <c r="D256" s="574"/>
      <c r="E256" s="67">
        <v>2</v>
      </c>
      <c r="F256" s="62"/>
      <c r="G256" s="63"/>
      <c r="H256" s="186"/>
      <c r="I256" s="91"/>
      <c r="J256" s="101"/>
    </row>
    <row r="257" spans="1:15" s="100" customFormat="1" x14ac:dyDescent="0.25">
      <c r="A257" s="342">
        <f>A254+0.1</f>
        <v>4.5999999999999979</v>
      </c>
      <c r="B257" s="36" t="s">
        <v>242</v>
      </c>
      <c r="C257" s="238"/>
      <c r="D257" s="237"/>
      <c r="E257" s="902" t="s">
        <v>65</v>
      </c>
      <c r="F257" s="903"/>
      <c r="G257" s="904"/>
      <c r="H257" s="186"/>
      <c r="I257" s="91"/>
      <c r="J257" s="101"/>
    </row>
    <row r="258" spans="1:15" s="100" customFormat="1" x14ac:dyDescent="0.25">
      <c r="A258" s="341"/>
      <c r="B258" s="180">
        <v>1</v>
      </c>
      <c r="C258" s="617" t="s">
        <v>694</v>
      </c>
      <c r="D258" s="560"/>
      <c r="E258" s="67">
        <v>1</v>
      </c>
      <c r="F258" s="62"/>
      <c r="G258" s="63"/>
      <c r="H258" s="186"/>
      <c r="I258" s="91"/>
      <c r="J258" s="101"/>
    </row>
    <row r="259" spans="1:15" s="100" customFormat="1" x14ac:dyDescent="0.25">
      <c r="A259" s="306"/>
      <c r="B259" s="178">
        <v>2</v>
      </c>
      <c r="C259" s="618" t="s">
        <v>693</v>
      </c>
      <c r="D259" s="574"/>
      <c r="E259" s="67">
        <v>2</v>
      </c>
      <c r="F259" s="62"/>
      <c r="G259" s="63"/>
      <c r="H259" s="186"/>
      <c r="I259" s="91"/>
      <c r="J259" s="101"/>
    </row>
    <row r="260" spans="1:15" x14ac:dyDescent="0.25">
      <c r="A260" s="134" t="s">
        <v>64</v>
      </c>
      <c r="B260" s="132"/>
      <c r="C260" s="132"/>
      <c r="D260" s="132"/>
      <c r="E260" s="165"/>
      <c r="F260" s="165"/>
      <c r="G260" s="165"/>
      <c r="H260" s="217"/>
      <c r="I260" s="340"/>
      <c r="J260" s="101"/>
      <c r="K260" s="100"/>
      <c r="L260" s="100"/>
      <c r="M260" s="100"/>
      <c r="N260" s="100"/>
      <c r="O260" s="100"/>
    </row>
    <row r="261" spans="1:15" s="100" customFormat="1" x14ac:dyDescent="0.25">
      <c r="A261" s="339">
        <f>A257+0.1</f>
        <v>4.6999999999999975</v>
      </c>
      <c r="B261" s="565" t="s">
        <v>235</v>
      </c>
      <c r="C261" s="185"/>
      <c r="D261" s="255"/>
      <c r="E261" s="902" t="s">
        <v>65</v>
      </c>
      <c r="F261" s="903"/>
      <c r="G261" s="904"/>
      <c r="H261" s="186"/>
      <c r="I261" s="91"/>
      <c r="J261" s="101"/>
    </row>
    <row r="262" spans="1:15" s="100" customFormat="1" x14ac:dyDescent="0.25">
      <c r="A262" s="338"/>
      <c r="B262" s="180">
        <v>1</v>
      </c>
      <c r="C262" s="617" t="s">
        <v>695</v>
      </c>
      <c r="E262" s="67">
        <v>2</v>
      </c>
      <c r="F262" s="62"/>
      <c r="G262" s="63"/>
      <c r="H262" s="186"/>
      <c r="I262" s="91"/>
      <c r="J262" s="101"/>
    </row>
    <row r="263" spans="1:15" s="100" customFormat="1" x14ac:dyDescent="0.25">
      <c r="A263" s="338"/>
      <c r="B263" s="178">
        <v>2</v>
      </c>
      <c r="C263" s="619" t="s">
        <v>696</v>
      </c>
      <c r="E263" s="67">
        <v>3</v>
      </c>
      <c r="F263" s="62"/>
      <c r="G263" s="63"/>
      <c r="H263" s="186"/>
      <c r="I263" s="91"/>
      <c r="J263" s="101"/>
    </row>
    <row r="264" spans="1:15" s="100" customFormat="1" ht="15" customHeight="1" x14ac:dyDescent="0.25">
      <c r="A264" s="337" t="s">
        <v>484</v>
      </c>
      <c r="B264" s="68" t="s">
        <v>483</v>
      </c>
      <c r="C264" s="68"/>
      <c r="D264" s="562"/>
      <c r="E264" s="67">
        <v>1</v>
      </c>
      <c r="F264" s="62"/>
      <c r="G264" s="63"/>
      <c r="H264" s="186"/>
      <c r="I264" s="91"/>
      <c r="J264" s="101"/>
    </row>
    <row r="265" spans="1:15" ht="15" customHeight="1" x14ac:dyDescent="0.25">
      <c r="A265" s="336" t="s">
        <v>482</v>
      </c>
      <c r="B265" s="68" t="s">
        <v>243</v>
      </c>
      <c r="C265" s="68"/>
      <c r="D265" s="562"/>
      <c r="E265" s="67">
        <v>2</v>
      </c>
      <c r="F265" s="62"/>
      <c r="G265" s="63"/>
      <c r="H265" s="217"/>
      <c r="I265" s="91"/>
      <c r="J265" s="101"/>
      <c r="K265" s="100"/>
      <c r="L265" s="100"/>
      <c r="M265" s="100"/>
      <c r="N265" s="100"/>
      <c r="O265" s="100"/>
    </row>
    <row r="266" spans="1:15" ht="19.5" customHeight="1" x14ac:dyDescent="0.25">
      <c r="A266" s="220" t="s">
        <v>244</v>
      </c>
      <c r="B266" s="219"/>
      <c r="C266" s="219"/>
      <c r="D266" s="219"/>
      <c r="E266" s="218"/>
      <c r="F266" s="218"/>
      <c r="G266" s="218"/>
      <c r="H266" s="217"/>
      <c r="I266" s="91"/>
      <c r="J266" s="101"/>
      <c r="K266" s="100"/>
      <c r="L266" s="100"/>
      <c r="M266" s="100"/>
      <c r="N266" s="100"/>
      <c r="O266" s="100"/>
    </row>
    <row r="267" spans="1:15" s="100" customFormat="1" x14ac:dyDescent="0.25">
      <c r="A267" s="134" t="s">
        <v>64</v>
      </c>
      <c r="B267" s="132"/>
      <c r="C267" s="132"/>
      <c r="D267" s="132"/>
      <c r="E267" s="165"/>
      <c r="F267" s="165"/>
      <c r="G267" s="165"/>
      <c r="H267" s="186"/>
      <c r="I267" s="91"/>
      <c r="J267" s="101"/>
    </row>
    <row r="268" spans="1:15" x14ac:dyDescent="0.25">
      <c r="A268" s="335">
        <v>5</v>
      </c>
      <c r="B268" s="36" t="s">
        <v>481</v>
      </c>
      <c r="C268" s="279"/>
      <c r="D268" s="215"/>
      <c r="E268" s="902" t="s">
        <v>329</v>
      </c>
      <c r="F268" s="903"/>
      <c r="G268" s="904"/>
      <c r="H268" s="217"/>
      <c r="I268" s="91"/>
      <c r="J268" s="101"/>
      <c r="K268" s="100"/>
      <c r="L268" s="100"/>
      <c r="M268" s="100"/>
      <c r="N268" s="100"/>
      <c r="O268" s="100"/>
    </row>
    <row r="269" spans="1:15" ht="14.25" customHeight="1" x14ac:dyDescent="0.25">
      <c r="A269" s="333"/>
      <c r="B269" s="334">
        <v>1</v>
      </c>
      <c r="C269" s="577" t="s">
        <v>480</v>
      </c>
      <c r="D269" s="560"/>
      <c r="E269" s="67">
        <v>2</v>
      </c>
      <c r="F269" s="62"/>
      <c r="G269" s="63"/>
      <c r="H269" s="217"/>
      <c r="I269" s="91"/>
      <c r="J269" s="101"/>
      <c r="K269" s="100"/>
      <c r="L269" s="100"/>
      <c r="M269" s="100"/>
      <c r="N269" s="100"/>
      <c r="O269" s="100"/>
    </row>
    <row r="270" spans="1:15" x14ac:dyDescent="0.25">
      <c r="A270" s="333"/>
      <c r="B270" s="178">
        <v>2</v>
      </c>
      <c r="C270" s="577" t="s">
        <v>479</v>
      </c>
      <c r="D270" s="332"/>
      <c r="E270" s="67">
        <v>2</v>
      </c>
      <c r="F270" s="71"/>
      <c r="G270" s="53"/>
      <c r="H270" s="221" t="s">
        <v>123</v>
      </c>
      <c r="I270" s="91"/>
      <c r="J270" s="101"/>
      <c r="K270" s="100"/>
      <c r="L270" s="100"/>
      <c r="M270" s="100"/>
      <c r="N270" s="100"/>
      <c r="O270" s="100"/>
    </row>
    <row r="271" spans="1:15" ht="15.75" thickBot="1" x14ac:dyDescent="0.3">
      <c r="A271" s="32" t="s">
        <v>245</v>
      </c>
      <c r="B271" s="331"/>
      <c r="C271" s="235"/>
      <c r="D271" s="330"/>
      <c r="E271" s="328"/>
      <c r="F271" s="329">
        <f>SUM(F179:F270)</f>
        <v>0</v>
      </c>
      <c r="G271" s="328">
        <f>SUMIF(G179:G270,"Y",F179:F270)</f>
        <v>0</v>
      </c>
      <c r="H271" s="217"/>
      <c r="I271" s="91"/>
      <c r="J271" s="101"/>
      <c r="K271" s="100"/>
      <c r="L271" s="100"/>
      <c r="M271" s="100"/>
      <c r="N271" s="100"/>
      <c r="O271" s="100"/>
    </row>
    <row r="272" spans="1:15" s="100" customFormat="1" ht="6" customHeight="1" thickBot="1" x14ac:dyDescent="0.3">
      <c r="A272" s="43"/>
      <c r="B272" s="9"/>
      <c r="C272" s="255"/>
      <c r="D272" s="565"/>
      <c r="E272" s="93"/>
      <c r="F272" s="127"/>
      <c r="G272" s="51"/>
      <c r="H272" s="186"/>
      <c r="I272" s="91"/>
      <c r="J272" s="101"/>
    </row>
    <row r="273" spans="1:15" x14ac:dyDescent="0.25">
      <c r="A273" s="14" t="s">
        <v>55</v>
      </c>
      <c r="B273" s="15"/>
      <c r="C273" s="15"/>
      <c r="D273" s="15"/>
      <c r="E273" s="15"/>
      <c r="F273" s="15"/>
      <c r="G273" s="50"/>
      <c r="H273" s="217"/>
      <c r="I273" s="91"/>
      <c r="J273" s="101"/>
      <c r="K273" s="100"/>
      <c r="L273" s="100"/>
      <c r="M273" s="100"/>
      <c r="N273" s="100"/>
      <c r="O273" s="100"/>
    </row>
    <row r="274" spans="1:15" x14ac:dyDescent="0.25">
      <c r="A274" s="220" t="s">
        <v>246</v>
      </c>
      <c r="B274" s="219"/>
      <c r="C274" s="219"/>
      <c r="D274" s="219"/>
      <c r="E274" s="219"/>
      <c r="F274" s="219"/>
      <c r="G274" s="218"/>
      <c r="H274" s="217"/>
      <c r="I274" s="91"/>
      <c r="J274" s="101"/>
      <c r="K274" s="100"/>
      <c r="L274" s="100"/>
      <c r="M274" s="100"/>
      <c r="N274" s="100"/>
      <c r="O274" s="100"/>
    </row>
    <row r="275" spans="1:15" x14ac:dyDescent="0.25">
      <c r="A275" s="327" t="s">
        <v>84</v>
      </c>
      <c r="B275" s="326"/>
      <c r="C275" s="326"/>
      <c r="D275" s="326"/>
      <c r="E275" s="326"/>
      <c r="F275" s="326"/>
      <c r="G275" s="325"/>
      <c r="H275" s="217"/>
      <c r="I275" s="91"/>
      <c r="J275" s="101"/>
      <c r="K275" s="100"/>
      <c r="L275" s="100"/>
      <c r="M275" s="100"/>
      <c r="N275" s="100"/>
      <c r="O275" s="100"/>
    </row>
    <row r="276" spans="1:15" s="100" customFormat="1" ht="15" customHeight="1" x14ac:dyDescent="0.25">
      <c r="A276" s="250">
        <v>1</v>
      </c>
      <c r="B276" s="565" t="s">
        <v>478</v>
      </c>
      <c r="C276" s="565"/>
      <c r="D276" s="324"/>
      <c r="E276" s="949" t="s">
        <v>137</v>
      </c>
      <c r="F276" s="950"/>
      <c r="G276" s="951"/>
      <c r="H276" s="981" t="s">
        <v>247</v>
      </c>
      <c r="I276" s="91"/>
      <c r="J276" s="101"/>
    </row>
    <row r="277" spans="1:15" s="100" customFormat="1" ht="38.25" customHeight="1" x14ac:dyDescent="0.25">
      <c r="A277" s="250"/>
      <c r="B277" s="180">
        <v>1</v>
      </c>
      <c r="C277" s="896" t="s">
        <v>477</v>
      </c>
      <c r="D277" s="896"/>
      <c r="E277" s="67" t="s">
        <v>86</v>
      </c>
      <c r="F277" s="67" t="s">
        <v>86</v>
      </c>
      <c r="G277" s="63"/>
      <c r="H277" s="983"/>
      <c r="I277" s="91"/>
      <c r="J277" s="101"/>
    </row>
    <row r="278" spans="1:15" s="100" customFormat="1" x14ac:dyDescent="0.25">
      <c r="A278" s="250"/>
      <c r="B278" s="180">
        <v>2</v>
      </c>
      <c r="C278" s="577" t="s">
        <v>476</v>
      </c>
      <c r="D278" s="42"/>
      <c r="E278" s="67" t="s">
        <v>86</v>
      </c>
      <c r="F278" s="67" t="s">
        <v>86</v>
      </c>
      <c r="G278" s="63"/>
      <c r="H278" s="186"/>
      <c r="I278" s="91"/>
      <c r="J278" s="101"/>
    </row>
    <row r="279" spans="1:15" s="100" customFormat="1" ht="27.95" customHeight="1" x14ac:dyDescent="0.25">
      <c r="A279" s="250"/>
      <c r="B279" s="180">
        <v>3</v>
      </c>
      <c r="C279" s="896" t="s">
        <v>248</v>
      </c>
      <c r="D279" s="896"/>
      <c r="E279" s="67" t="s">
        <v>86</v>
      </c>
      <c r="F279" s="67" t="s">
        <v>86</v>
      </c>
      <c r="G279" s="63"/>
      <c r="H279" s="186"/>
      <c r="I279" s="91"/>
      <c r="J279" s="101"/>
    </row>
    <row r="280" spans="1:15" s="100" customFormat="1" x14ac:dyDescent="0.25">
      <c r="A280" s="250"/>
      <c r="B280" s="180">
        <v>4</v>
      </c>
      <c r="C280" s="577" t="s">
        <v>249</v>
      </c>
      <c r="D280" s="42"/>
      <c r="E280" s="67" t="s">
        <v>86</v>
      </c>
      <c r="F280" s="67" t="s">
        <v>86</v>
      </c>
      <c r="G280" s="63"/>
      <c r="H280" s="186"/>
      <c r="I280" s="91"/>
      <c r="J280" s="101"/>
    </row>
    <row r="281" spans="1:15" s="100" customFormat="1" ht="16.5" customHeight="1" x14ac:dyDescent="0.25">
      <c r="A281" s="323"/>
      <c r="B281" s="180">
        <v>5</v>
      </c>
      <c r="C281" s="577" t="s">
        <v>250</v>
      </c>
      <c r="D281" s="42"/>
      <c r="E281" s="67" t="s">
        <v>86</v>
      </c>
      <c r="F281" s="67" t="s">
        <v>86</v>
      </c>
      <c r="G281" s="63"/>
      <c r="H281" s="186"/>
      <c r="I281" s="91"/>
      <c r="J281" s="101"/>
    </row>
    <row r="282" spans="1:15" s="100" customFormat="1" ht="27.95" customHeight="1" x14ac:dyDescent="0.25">
      <c r="A282" s="323"/>
      <c r="B282" s="180">
        <v>6</v>
      </c>
      <c r="C282" s="896" t="s">
        <v>251</v>
      </c>
      <c r="D282" s="896"/>
      <c r="E282" s="67" t="s">
        <v>86</v>
      </c>
      <c r="F282" s="67" t="s">
        <v>86</v>
      </c>
      <c r="G282" s="63"/>
      <c r="H282" s="186"/>
      <c r="I282" s="91"/>
      <c r="J282" s="101"/>
    </row>
    <row r="283" spans="1:15" s="100" customFormat="1" x14ac:dyDescent="0.25">
      <c r="A283" s="323"/>
      <c r="B283" s="180">
        <v>7</v>
      </c>
      <c r="C283" s="650" t="s">
        <v>697</v>
      </c>
      <c r="D283" s="42"/>
      <c r="E283" s="67" t="s">
        <v>86</v>
      </c>
      <c r="F283" s="67" t="s">
        <v>86</v>
      </c>
      <c r="G283" s="63"/>
      <c r="H283" s="186"/>
      <c r="I283" s="91"/>
      <c r="J283" s="101"/>
    </row>
    <row r="284" spans="1:15" s="100" customFormat="1" ht="18" customHeight="1" x14ac:dyDescent="0.25">
      <c r="A284" s="323"/>
      <c r="B284" s="180">
        <v>8</v>
      </c>
      <c r="C284" s="896" t="s">
        <v>475</v>
      </c>
      <c r="D284" s="896"/>
      <c r="E284" s="67" t="s">
        <v>86</v>
      </c>
      <c r="F284" s="67" t="s">
        <v>86</v>
      </c>
      <c r="G284" s="63"/>
      <c r="H284" s="186"/>
      <c r="I284" s="91"/>
      <c r="J284" s="101"/>
    </row>
    <row r="285" spans="1:15" s="100" customFormat="1" ht="16.5" customHeight="1" x14ac:dyDescent="0.25">
      <c r="A285" s="323"/>
      <c r="B285" s="180">
        <v>9</v>
      </c>
      <c r="C285" s="896" t="s">
        <v>252</v>
      </c>
      <c r="D285" s="897"/>
      <c r="E285" s="67" t="s">
        <v>86</v>
      </c>
      <c r="F285" s="67" t="s">
        <v>86</v>
      </c>
      <c r="G285" s="63"/>
      <c r="H285" s="186"/>
      <c r="I285" s="91"/>
      <c r="J285" s="101"/>
    </row>
    <row r="286" spans="1:15" s="100" customFormat="1" ht="16.5" customHeight="1" x14ac:dyDescent="0.25">
      <c r="A286" s="322"/>
      <c r="B286" s="178">
        <v>10</v>
      </c>
      <c r="C286" s="894" t="s">
        <v>474</v>
      </c>
      <c r="D286" s="894"/>
      <c r="E286" s="67" t="s">
        <v>86</v>
      </c>
      <c r="F286" s="67" t="s">
        <v>86</v>
      </c>
      <c r="G286" s="63"/>
      <c r="H286" s="186"/>
      <c r="I286" s="91"/>
      <c r="J286" s="101"/>
    </row>
    <row r="287" spans="1:15" s="100" customFormat="1" ht="14.25" customHeight="1" x14ac:dyDescent="0.25">
      <c r="A287" s="322">
        <f>A276+0.1</f>
        <v>1.1000000000000001</v>
      </c>
      <c r="B287" s="940" t="s">
        <v>253</v>
      </c>
      <c r="C287" s="940"/>
      <c r="D287" s="941"/>
      <c r="E287" s="67" t="s">
        <v>86</v>
      </c>
      <c r="F287" s="67" t="s">
        <v>86</v>
      </c>
      <c r="G287" s="63"/>
      <c r="H287" s="199" t="s">
        <v>473</v>
      </c>
      <c r="I287" s="91"/>
      <c r="J287" s="101"/>
    </row>
    <row r="288" spans="1:15" s="100" customFormat="1" x14ac:dyDescent="0.25">
      <c r="A288" s="322">
        <f t="shared" ref="A288:A293" si="1">A287+0.1</f>
        <v>1.2000000000000002</v>
      </c>
      <c r="B288" s="574" t="s">
        <v>254</v>
      </c>
      <c r="C288" s="574"/>
      <c r="D288" s="574"/>
      <c r="E288" s="116" t="s">
        <v>86</v>
      </c>
      <c r="F288" s="116" t="s">
        <v>86</v>
      </c>
      <c r="G288" s="63"/>
      <c r="H288" s="199" t="s">
        <v>303</v>
      </c>
      <c r="I288" s="91"/>
      <c r="J288" s="101"/>
    </row>
    <row r="289" spans="1:15" x14ac:dyDescent="0.25">
      <c r="A289" s="310">
        <f t="shared" si="1"/>
        <v>1.3000000000000003</v>
      </c>
      <c r="B289" s="68" t="s">
        <v>255</v>
      </c>
      <c r="C289" s="163"/>
      <c r="D289" s="117"/>
      <c r="E289" s="116" t="s">
        <v>86</v>
      </c>
      <c r="F289" s="116" t="s">
        <v>86</v>
      </c>
      <c r="G289" s="63"/>
      <c r="H289" s="217"/>
      <c r="I289" s="91"/>
      <c r="J289" s="101"/>
      <c r="K289" s="100"/>
      <c r="L289" s="100"/>
      <c r="M289" s="100"/>
      <c r="N289" s="100"/>
      <c r="O289" s="100"/>
    </row>
    <row r="290" spans="1:15" x14ac:dyDescent="0.25">
      <c r="A290" s="310">
        <f t="shared" si="1"/>
        <v>1.4000000000000004</v>
      </c>
      <c r="B290" s="574" t="s">
        <v>472</v>
      </c>
      <c r="C290" s="574"/>
      <c r="D290" s="574"/>
      <c r="E290" s="116" t="s">
        <v>86</v>
      </c>
      <c r="F290" s="116" t="s">
        <v>86</v>
      </c>
      <c r="G290" s="63"/>
      <c r="H290" s="217"/>
      <c r="I290" s="91"/>
      <c r="J290" s="101"/>
      <c r="K290" s="100"/>
      <c r="L290" s="100"/>
      <c r="M290" s="100"/>
      <c r="N290" s="100"/>
      <c r="O290" s="100"/>
    </row>
    <row r="291" spans="1:15" x14ac:dyDescent="0.25">
      <c r="A291" s="322">
        <f t="shared" si="1"/>
        <v>1.5000000000000004</v>
      </c>
      <c r="B291" s="574" t="s">
        <v>698</v>
      </c>
      <c r="C291" s="574"/>
      <c r="D291" s="574"/>
      <c r="E291" s="116" t="s">
        <v>86</v>
      </c>
      <c r="F291" s="116" t="s">
        <v>86</v>
      </c>
      <c r="G291" s="63"/>
      <c r="H291" s="217"/>
      <c r="I291" s="91"/>
      <c r="J291" s="101"/>
      <c r="K291" s="100"/>
      <c r="L291" s="100"/>
      <c r="M291" s="100"/>
      <c r="N291" s="100"/>
      <c r="O291" s="100"/>
    </row>
    <row r="292" spans="1:15" s="100" customFormat="1" x14ac:dyDescent="0.25">
      <c r="A292" s="322">
        <f t="shared" si="1"/>
        <v>1.6000000000000005</v>
      </c>
      <c r="B292" s="574" t="s">
        <v>256</v>
      </c>
      <c r="C292" s="574"/>
      <c r="D292" s="574"/>
      <c r="E292" s="116" t="s">
        <v>86</v>
      </c>
      <c r="F292" s="116" t="s">
        <v>86</v>
      </c>
      <c r="G292" s="63"/>
      <c r="H292" s="186"/>
      <c r="I292" s="91"/>
      <c r="J292" s="101"/>
    </row>
    <row r="293" spans="1:15" x14ac:dyDescent="0.25">
      <c r="A293" s="313">
        <f t="shared" si="1"/>
        <v>1.7000000000000006</v>
      </c>
      <c r="B293" s="565" t="s">
        <v>257</v>
      </c>
      <c r="C293" s="565"/>
      <c r="D293" s="565"/>
      <c r="E293" s="116" t="s">
        <v>86</v>
      </c>
      <c r="F293" s="116" t="s">
        <v>86</v>
      </c>
      <c r="G293" s="63"/>
      <c r="H293" s="217"/>
      <c r="I293" s="91"/>
      <c r="J293" s="101"/>
      <c r="K293" s="100"/>
      <c r="L293" s="100"/>
      <c r="M293" s="100"/>
      <c r="N293" s="100"/>
      <c r="O293" s="100"/>
    </row>
    <row r="294" spans="1:15" x14ac:dyDescent="0.25">
      <c r="A294" s="977" t="s">
        <v>118</v>
      </c>
      <c r="B294" s="978"/>
      <c r="C294" s="978"/>
      <c r="D294" s="978"/>
      <c r="E294" s="978"/>
      <c r="F294" s="978"/>
      <c r="G294" s="978"/>
      <c r="H294" s="217"/>
      <c r="I294" s="91"/>
      <c r="J294" s="101"/>
      <c r="K294" s="100"/>
      <c r="L294" s="100"/>
      <c r="M294" s="100"/>
      <c r="N294" s="100"/>
      <c r="O294" s="100"/>
    </row>
    <row r="295" spans="1:15" s="100" customFormat="1" ht="16.5" customHeight="1" x14ac:dyDescent="0.25">
      <c r="A295" s="246" t="s">
        <v>258</v>
      </c>
      <c r="B295" s="36" t="s">
        <v>259</v>
      </c>
      <c r="C295" s="566"/>
      <c r="D295" s="566"/>
      <c r="E295" s="902" t="s">
        <v>77</v>
      </c>
      <c r="F295" s="903"/>
      <c r="G295" s="904"/>
      <c r="H295" s="186"/>
      <c r="I295" s="91"/>
      <c r="J295" s="101"/>
    </row>
    <row r="296" spans="1:15" s="100" customFormat="1" ht="17.25" customHeight="1" x14ac:dyDescent="0.25">
      <c r="A296" s="321"/>
      <c r="B296" s="12" t="s">
        <v>66</v>
      </c>
      <c r="C296" s="898" t="s">
        <v>699</v>
      </c>
      <c r="D296" s="899"/>
      <c r="E296" s="67">
        <v>2</v>
      </c>
      <c r="F296" s="909"/>
      <c r="G296" s="913"/>
      <c r="H296" s="981" t="s">
        <v>260</v>
      </c>
      <c r="I296" s="91"/>
      <c r="J296" s="101"/>
    </row>
    <row r="297" spans="1:15" s="100" customFormat="1" ht="15.75" customHeight="1" x14ac:dyDescent="0.25">
      <c r="A297" s="320"/>
      <c r="B297" s="564" t="s">
        <v>67</v>
      </c>
      <c r="C297" s="970" t="s">
        <v>700</v>
      </c>
      <c r="D297" s="970"/>
      <c r="E297" s="67">
        <v>2</v>
      </c>
      <c r="F297" s="910"/>
      <c r="G297" s="914"/>
      <c r="H297" s="983"/>
      <c r="I297" s="91"/>
      <c r="J297" s="101"/>
    </row>
    <row r="298" spans="1:15" x14ac:dyDescent="0.25">
      <c r="A298" s="265" t="s">
        <v>261</v>
      </c>
      <c r="B298" s="593" t="s">
        <v>744</v>
      </c>
      <c r="C298" s="593"/>
      <c r="D298" s="593"/>
      <c r="E298" s="319">
        <v>2</v>
      </c>
      <c r="F298" s="104"/>
      <c r="G298" s="63"/>
      <c r="H298" s="221" t="s">
        <v>260</v>
      </c>
      <c r="I298" s="91"/>
      <c r="J298" s="101"/>
      <c r="K298" s="100"/>
      <c r="L298" s="100"/>
      <c r="M298" s="100"/>
      <c r="N298" s="100"/>
      <c r="O298" s="100"/>
    </row>
    <row r="299" spans="1:15" s="100" customFormat="1" ht="27.75" customHeight="1" x14ac:dyDescent="0.25">
      <c r="A299" s="316" t="s">
        <v>735</v>
      </c>
      <c r="B299" s="900" t="s">
        <v>262</v>
      </c>
      <c r="C299" s="900"/>
      <c r="D299" s="901"/>
      <c r="E299" s="822">
        <v>2</v>
      </c>
      <c r="F299" s="116"/>
      <c r="G299" s="63"/>
      <c r="H299" s="186"/>
      <c r="I299" s="91"/>
      <c r="J299" s="101"/>
    </row>
    <row r="300" spans="1:15" x14ac:dyDescent="0.25">
      <c r="A300" s="134" t="s">
        <v>64</v>
      </c>
      <c r="B300" s="132"/>
      <c r="C300" s="132"/>
      <c r="D300" s="132"/>
      <c r="E300" s="132"/>
      <c r="F300" s="132"/>
      <c r="G300" s="165"/>
      <c r="H300" s="92"/>
      <c r="I300" s="91"/>
      <c r="J300" s="100"/>
      <c r="K300" s="100"/>
      <c r="L300" s="100"/>
      <c r="M300" s="100"/>
      <c r="N300" s="100"/>
      <c r="O300" s="100"/>
    </row>
    <row r="301" spans="1:15" s="64" customFormat="1" x14ac:dyDescent="0.25">
      <c r="A301" s="621" t="s">
        <v>701</v>
      </c>
      <c r="B301" s="605" t="s">
        <v>702</v>
      </c>
      <c r="C301" s="605"/>
      <c r="D301" s="622"/>
      <c r="E301" s="597">
        <v>2</v>
      </c>
      <c r="F301" s="598"/>
      <c r="G301" s="599"/>
      <c r="H301" s="623" t="s">
        <v>703</v>
      </c>
      <c r="J301" s="1"/>
      <c r="K301" s="1"/>
      <c r="L301" s="1"/>
      <c r="M301" s="1"/>
      <c r="N301" s="1"/>
      <c r="O301" s="1"/>
    </row>
    <row r="302" spans="1:15" s="64" customFormat="1" x14ac:dyDescent="0.25">
      <c r="A302" s="621" t="s">
        <v>704</v>
      </c>
      <c r="B302" s="605" t="s">
        <v>705</v>
      </c>
      <c r="C302" s="605"/>
      <c r="D302" s="622"/>
      <c r="E302" s="597">
        <v>2</v>
      </c>
      <c r="F302" s="598"/>
      <c r="G302" s="599"/>
      <c r="H302" s="600"/>
      <c r="J302" s="1"/>
      <c r="K302" s="1"/>
      <c r="L302" s="1"/>
      <c r="M302" s="1"/>
      <c r="N302" s="1"/>
      <c r="O302" s="1"/>
    </row>
    <row r="303" spans="1:15" x14ac:dyDescent="0.25">
      <c r="A303" s="621" t="s">
        <v>736</v>
      </c>
      <c r="B303" s="36" t="s">
        <v>264</v>
      </c>
      <c r="C303" s="36"/>
      <c r="D303" s="117"/>
      <c r="E303" s="116">
        <v>2</v>
      </c>
      <c r="F303" s="104"/>
      <c r="G303" s="63"/>
      <c r="H303" s="92"/>
      <c r="I303" s="91"/>
      <c r="J303" s="100"/>
      <c r="K303" s="100"/>
      <c r="L303" s="100"/>
      <c r="M303" s="100"/>
      <c r="N303" s="100"/>
      <c r="O303" s="100"/>
    </row>
    <row r="304" spans="1:15" x14ac:dyDescent="0.25">
      <c r="A304" s="621" t="s">
        <v>737</v>
      </c>
      <c r="B304" s="36" t="s">
        <v>265</v>
      </c>
      <c r="C304" s="36"/>
      <c r="D304" s="117"/>
      <c r="E304" s="116">
        <v>3</v>
      </c>
      <c r="F304" s="104"/>
      <c r="G304" s="63"/>
      <c r="H304" s="92"/>
      <c r="I304" s="91"/>
      <c r="J304" s="100"/>
      <c r="K304" s="100"/>
      <c r="L304" s="100"/>
      <c r="M304" s="100"/>
      <c r="N304" s="100"/>
      <c r="O304" s="100"/>
    </row>
    <row r="305" spans="1:15" x14ac:dyDescent="0.25">
      <c r="A305" s="621" t="s">
        <v>738</v>
      </c>
      <c r="B305" s="36" t="s">
        <v>266</v>
      </c>
      <c r="C305" s="36"/>
      <c r="D305" s="68"/>
      <c r="E305" s="116">
        <v>3</v>
      </c>
      <c r="F305" s="104"/>
      <c r="G305" s="63"/>
      <c r="H305" s="118" t="s">
        <v>260</v>
      </c>
      <c r="I305" s="91"/>
      <c r="J305" s="100"/>
      <c r="K305" s="100"/>
      <c r="L305" s="100"/>
      <c r="M305" s="100"/>
      <c r="N305" s="100"/>
      <c r="O305" s="100"/>
    </row>
    <row r="306" spans="1:15" s="100" customFormat="1" ht="15" customHeight="1" x14ac:dyDescent="0.25">
      <c r="A306" s="621" t="s">
        <v>739</v>
      </c>
      <c r="B306" s="68" t="s">
        <v>267</v>
      </c>
      <c r="C306" s="68"/>
      <c r="D306" s="562"/>
      <c r="E306" s="116">
        <v>2</v>
      </c>
      <c r="F306" s="104"/>
      <c r="G306" s="63"/>
      <c r="H306" s="119" t="s">
        <v>260</v>
      </c>
      <c r="I306" s="91"/>
    </row>
    <row r="307" spans="1:15" s="100" customFormat="1" x14ac:dyDescent="0.25">
      <c r="A307" s="621" t="s">
        <v>740</v>
      </c>
      <c r="B307" s="68" t="s">
        <v>268</v>
      </c>
      <c r="C307" s="68"/>
      <c r="D307" s="147"/>
      <c r="E307" s="116">
        <v>3</v>
      </c>
      <c r="F307" s="104"/>
      <c r="G307" s="63"/>
      <c r="H307" s="102"/>
      <c r="I307" s="91"/>
    </row>
    <row r="308" spans="1:15" s="100" customFormat="1" ht="15" customHeight="1" x14ac:dyDescent="0.25">
      <c r="A308" s="621" t="s">
        <v>471</v>
      </c>
      <c r="B308" s="68" t="s">
        <v>269</v>
      </c>
      <c r="C308" s="68"/>
      <c r="D308" s="562"/>
      <c r="E308" s="116">
        <v>2</v>
      </c>
      <c r="F308" s="104"/>
      <c r="G308" s="63"/>
      <c r="H308" s="102"/>
      <c r="I308" s="91"/>
    </row>
    <row r="309" spans="1:15" s="100" customFormat="1" ht="15" customHeight="1" x14ac:dyDescent="0.25">
      <c r="A309" s="621" t="s">
        <v>470</v>
      </c>
      <c r="B309" s="68" t="s">
        <v>469</v>
      </c>
      <c r="C309" s="68"/>
      <c r="D309" s="562"/>
      <c r="E309" s="268">
        <v>6</v>
      </c>
      <c r="F309" s="104"/>
      <c r="G309" s="300"/>
      <c r="H309" s="102"/>
      <c r="I309" s="91"/>
    </row>
    <row r="310" spans="1:15" x14ac:dyDescent="0.25">
      <c r="A310" s="220" t="s">
        <v>270</v>
      </c>
      <c r="B310" s="219"/>
      <c r="C310" s="219"/>
      <c r="D310" s="219"/>
      <c r="E310" s="219"/>
      <c r="F310" s="219"/>
      <c r="G310" s="218"/>
      <c r="H310" s="318"/>
      <c r="I310" s="317"/>
      <c r="J310" s="100"/>
      <c r="K310" s="100"/>
      <c r="L310" s="100"/>
      <c r="M310" s="100"/>
      <c r="N310" s="100"/>
      <c r="O310" s="100"/>
    </row>
    <row r="311" spans="1:15" x14ac:dyDescent="0.25">
      <c r="A311" s="158" t="s">
        <v>84</v>
      </c>
      <c r="B311" s="157"/>
      <c r="C311" s="157"/>
      <c r="D311" s="157"/>
      <c r="E311" s="157"/>
      <c r="F311" s="157"/>
      <c r="G311" s="156"/>
      <c r="H311" s="92"/>
      <c r="I311" s="91"/>
      <c r="J311" s="100"/>
      <c r="K311" s="100"/>
      <c r="L311" s="100"/>
      <c r="M311" s="100"/>
      <c r="N311" s="100"/>
      <c r="O311" s="100"/>
    </row>
    <row r="312" spans="1:15" ht="14.1" customHeight="1" x14ac:dyDescent="0.25">
      <c r="A312" s="247">
        <v>2</v>
      </c>
      <c r="B312" s="68" t="s">
        <v>468</v>
      </c>
      <c r="C312" s="68"/>
      <c r="D312" s="68"/>
      <c r="E312" s="116" t="s">
        <v>86</v>
      </c>
      <c r="F312" s="116" t="s">
        <v>86</v>
      </c>
      <c r="G312" s="63"/>
      <c r="H312" s="92"/>
      <c r="I312" s="91"/>
      <c r="J312" s="100"/>
      <c r="K312" s="100"/>
      <c r="L312" s="100"/>
      <c r="M312" s="100"/>
      <c r="N312" s="100"/>
      <c r="O312" s="100"/>
    </row>
    <row r="313" spans="1:15" ht="14.1" customHeight="1" x14ac:dyDescent="0.25">
      <c r="A313" s="128">
        <f>A312+0.1</f>
        <v>2.1</v>
      </c>
      <c r="B313" s="565" t="s">
        <v>271</v>
      </c>
      <c r="C313" s="565"/>
      <c r="D313" s="565"/>
      <c r="E313" s="122" t="s">
        <v>86</v>
      </c>
      <c r="F313" s="122" t="s">
        <v>86</v>
      </c>
      <c r="G313" s="63"/>
      <c r="H313" s="92"/>
      <c r="I313" s="91"/>
      <c r="J313" s="100"/>
      <c r="K313" s="100"/>
      <c r="L313" s="100"/>
      <c r="M313" s="100"/>
      <c r="N313" s="100"/>
      <c r="O313" s="100"/>
    </row>
    <row r="314" spans="1:15" ht="14.1" customHeight="1" x14ac:dyDescent="0.25">
      <c r="A314" s="248">
        <f>A313+0.1</f>
        <v>2.2000000000000002</v>
      </c>
      <c r="B314" s="36" t="s">
        <v>272</v>
      </c>
      <c r="C314" s="36"/>
      <c r="D314" s="36"/>
      <c r="E314" s="116" t="s">
        <v>86</v>
      </c>
      <c r="F314" s="116" t="s">
        <v>86</v>
      </c>
      <c r="G314" s="63"/>
      <c r="H314" s="92"/>
      <c r="I314" s="91"/>
      <c r="J314" s="100"/>
      <c r="K314" s="100"/>
      <c r="L314" s="100"/>
      <c r="M314" s="100"/>
      <c r="N314" s="100"/>
      <c r="O314" s="100"/>
    </row>
    <row r="315" spans="1:15" ht="14.1" customHeight="1" x14ac:dyDescent="0.25">
      <c r="A315" s="246">
        <f>A314+0.1</f>
        <v>2.3000000000000003</v>
      </c>
      <c r="B315" s="36" t="s">
        <v>467</v>
      </c>
      <c r="C315" s="215"/>
      <c r="D315" s="36"/>
      <c r="E315" s="902" t="s">
        <v>137</v>
      </c>
      <c r="F315" s="903"/>
      <c r="G315" s="904"/>
      <c r="H315" s="92"/>
      <c r="I315" s="91"/>
      <c r="J315" s="100"/>
      <c r="K315" s="100"/>
      <c r="L315" s="100"/>
      <c r="M315" s="100"/>
      <c r="N315" s="100"/>
      <c r="O315" s="100"/>
    </row>
    <row r="316" spans="1:15" ht="14.1" customHeight="1" x14ac:dyDescent="0.25">
      <c r="A316" s="128"/>
      <c r="B316" s="180">
        <v>1</v>
      </c>
      <c r="C316" s="82" t="s">
        <v>466</v>
      </c>
      <c r="D316" s="565"/>
      <c r="E316" s="116" t="s">
        <v>86</v>
      </c>
      <c r="F316" s="116" t="s">
        <v>86</v>
      </c>
      <c r="G316" s="63"/>
      <c r="H316" s="92"/>
      <c r="I316" s="91"/>
      <c r="J316" s="100"/>
      <c r="K316" s="100"/>
      <c r="L316" s="100"/>
      <c r="M316" s="100"/>
      <c r="N316" s="100"/>
      <c r="O316" s="100"/>
    </row>
    <row r="317" spans="1:15" s="100" customFormat="1" ht="14.1" customHeight="1" x14ac:dyDescent="0.25">
      <c r="A317" s="316"/>
      <c r="B317" s="180">
        <v>2</v>
      </c>
      <c r="C317" s="255" t="s">
        <v>465</v>
      </c>
      <c r="D317" s="565"/>
      <c r="E317" s="116" t="s">
        <v>86</v>
      </c>
      <c r="F317" s="116" t="s">
        <v>86</v>
      </c>
      <c r="G317" s="63"/>
      <c r="H317" s="102"/>
      <c r="I317" s="91"/>
    </row>
    <row r="318" spans="1:15" s="100" customFormat="1" ht="14.1" customHeight="1" x14ac:dyDescent="0.25">
      <c r="A318" s="316">
        <f>A315+0.1</f>
        <v>2.4000000000000004</v>
      </c>
      <c r="B318" s="68" t="s">
        <v>273</v>
      </c>
      <c r="C318" s="68"/>
      <c r="D318" s="69"/>
      <c r="E318" s="191" t="s">
        <v>86</v>
      </c>
      <c r="F318" s="116" t="s">
        <v>86</v>
      </c>
      <c r="G318" s="63"/>
      <c r="H318" s="102"/>
      <c r="I318" s="91"/>
    </row>
    <row r="319" spans="1:15" s="100" customFormat="1" ht="14.1" customHeight="1" x14ac:dyDescent="0.25">
      <c r="A319" s="239">
        <f>A318+0.1</f>
        <v>2.5000000000000004</v>
      </c>
      <c r="B319" s="596" t="s">
        <v>706</v>
      </c>
      <c r="C319" s="68"/>
      <c r="D319" s="68"/>
      <c r="E319" s="191" t="s">
        <v>86</v>
      </c>
      <c r="F319" s="116" t="s">
        <v>86</v>
      </c>
      <c r="G319" s="63"/>
      <c r="H319" s="821"/>
      <c r="I319" s="91"/>
    </row>
    <row r="320" spans="1:15" s="100" customFormat="1" ht="13.5" customHeight="1" x14ac:dyDescent="0.25">
      <c r="A320" s="239">
        <f>A319+0.1</f>
        <v>2.6000000000000005</v>
      </c>
      <c r="B320" s="68" t="s">
        <v>707</v>
      </c>
      <c r="C320" s="68"/>
      <c r="D320" s="68"/>
      <c r="E320" s="191" t="s">
        <v>86</v>
      </c>
      <c r="F320" s="191" t="s">
        <v>86</v>
      </c>
      <c r="G320" s="63"/>
      <c r="H320" s="199" t="s">
        <v>460</v>
      </c>
      <c r="I320" s="91"/>
      <c r="J320" s="101"/>
    </row>
    <row r="321" spans="1:15" ht="14.1" customHeight="1" x14ac:dyDescent="0.25">
      <c r="A321" s="312">
        <f>A320+0.1</f>
        <v>2.7000000000000006</v>
      </c>
      <c r="B321" s="569" t="s">
        <v>274</v>
      </c>
      <c r="C321" s="76"/>
      <c r="D321" s="566"/>
      <c r="E321" s="252" t="s">
        <v>86</v>
      </c>
      <c r="F321" s="116" t="s">
        <v>86</v>
      </c>
      <c r="G321" s="53"/>
      <c r="H321" s="217"/>
      <c r="I321" s="91"/>
      <c r="J321" s="101"/>
      <c r="K321" s="100"/>
      <c r="L321" s="100"/>
      <c r="M321" s="100"/>
      <c r="N321" s="100"/>
      <c r="O321" s="100"/>
    </row>
    <row r="322" spans="1:15" ht="14.1" customHeight="1" x14ac:dyDescent="0.25">
      <c r="A322" s="315" t="s">
        <v>118</v>
      </c>
      <c r="B322" s="308"/>
      <c r="C322" s="573"/>
      <c r="D322" s="573"/>
      <c r="E322" s="308"/>
      <c r="F322" s="308"/>
      <c r="G322" s="314"/>
      <c r="H322" s="217"/>
      <c r="I322" s="91"/>
      <c r="J322" s="101"/>
      <c r="K322" s="100"/>
      <c r="L322" s="100"/>
      <c r="M322" s="100"/>
      <c r="N322" s="100"/>
      <c r="O322" s="100"/>
    </row>
    <row r="323" spans="1:15" ht="15.6" customHeight="1" x14ac:dyDescent="0.25">
      <c r="A323" s="313" t="s">
        <v>464</v>
      </c>
      <c r="B323" s="900" t="s">
        <v>463</v>
      </c>
      <c r="C323" s="900"/>
      <c r="D323" s="901"/>
      <c r="E323" s="923" t="s">
        <v>65</v>
      </c>
      <c r="F323" s="924"/>
      <c r="G323" s="925"/>
      <c r="H323" s="217"/>
      <c r="I323" s="91"/>
      <c r="J323" s="101"/>
      <c r="K323" s="100"/>
      <c r="L323" s="100"/>
      <c r="M323" s="100"/>
      <c r="N323" s="100"/>
      <c r="O323" s="100"/>
    </row>
    <row r="324" spans="1:15" s="100" customFormat="1" ht="14.45" customHeight="1" x14ac:dyDescent="0.25">
      <c r="A324" s="312"/>
      <c r="B324" s="311">
        <v>1</v>
      </c>
      <c r="C324" s="911" t="s">
        <v>462</v>
      </c>
      <c r="D324" s="912"/>
      <c r="E324" s="116">
        <v>2</v>
      </c>
      <c r="F324" s="104"/>
      <c r="G324" s="63"/>
      <c r="H324" s="821"/>
      <c r="I324" s="91"/>
    </row>
    <row r="325" spans="1:15" ht="14.25" customHeight="1" x14ac:dyDescent="0.25">
      <c r="A325" s="310"/>
      <c r="B325" s="178">
        <v>2</v>
      </c>
      <c r="C325" s="894" t="s">
        <v>461</v>
      </c>
      <c r="D325" s="895"/>
      <c r="E325" s="202">
        <v>3</v>
      </c>
      <c r="F325" s="104"/>
      <c r="G325" s="63"/>
      <c r="H325" s="221" t="s">
        <v>460</v>
      </c>
      <c r="I325" s="91"/>
      <c r="J325" s="101"/>
      <c r="K325" s="100"/>
      <c r="L325" s="100"/>
      <c r="M325" s="100"/>
      <c r="N325" s="100"/>
      <c r="O325" s="100"/>
    </row>
    <row r="326" spans="1:15" ht="14.1" customHeight="1" x14ac:dyDescent="0.25">
      <c r="A326" s="309" t="s">
        <v>459</v>
      </c>
      <c r="B326" s="308"/>
      <c r="C326" s="308"/>
      <c r="D326" s="308"/>
      <c r="E326" s="210"/>
      <c r="F326" s="210"/>
      <c r="G326" s="209"/>
      <c r="H326" s="217"/>
      <c r="I326" s="91"/>
      <c r="J326" s="101"/>
      <c r="K326" s="100"/>
      <c r="L326" s="100"/>
      <c r="M326" s="100"/>
      <c r="N326" s="100"/>
      <c r="O326" s="100"/>
    </row>
    <row r="327" spans="1:15" ht="14.1" customHeight="1" x14ac:dyDescent="0.25">
      <c r="A327" s="267" t="s">
        <v>458</v>
      </c>
      <c r="B327" s="68" t="s">
        <v>457</v>
      </c>
      <c r="C327" s="68"/>
      <c r="D327" s="69"/>
      <c r="E327" s="116">
        <v>5</v>
      </c>
      <c r="F327" s="104"/>
      <c r="G327" s="63"/>
      <c r="H327" s="217"/>
      <c r="I327" s="91"/>
      <c r="J327" s="101"/>
      <c r="K327" s="100"/>
      <c r="L327" s="100"/>
      <c r="M327" s="100"/>
      <c r="N327" s="100"/>
      <c r="O327" s="100"/>
    </row>
    <row r="328" spans="1:15" ht="15" customHeight="1" x14ac:dyDescent="0.25">
      <c r="A328" s="968" t="s">
        <v>275</v>
      </c>
      <c r="B328" s="969"/>
      <c r="C328" s="969"/>
      <c r="D328" s="969"/>
      <c r="E328" s="969"/>
      <c r="F328" s="969"/>
      <c r="G328" s="969"/>
      <c r="H328" s="307"/>
      <c r="I328" s="91"/>
      <c r="J328" s="101"/>
      <c r="K328" s="100"/>
      <c r="L328" s="100"/>
      <c r="M328" s="100"/>
      <c r="N328" s="100"/>
      <c r="O328" s="100"/>
    </row>
    <row r="329" spans="1:15" x14ac:dyDescent="0.25">
      <c r="A329" s="158" t="s">
        <v>84</v>
      </c>
      <c r="B329" s="157"/>
      <c r="C329" s="157"/>
      <c r="D329" s="157"/>
      <c r="E329" s="157"/>
      <c r="F329" s="157"/>
      <c r="G329" s="156"/>
      <c r="H329" s="971" t="s">
        <v>263</v>
      </c>
      <c r="I329" s="91"/>
      <c r="J329" s="101"/>
      <c r="K329" s="100"/>
      <c r="L329" s="100"/>
      <c r="M329" s="100"/>
      <c r="N329" s="100"/>
      <c r="O329" s="100"/>
    </row>
    <row r="330" spans="1:15" s="146" customFormat="1" ht="24.75" customHeight="1" x14ac:dyDescent="0.25">
      <c r="A330" s="250">
        <v>3</v>
      </c>
      <c r="B330" s="911" t="s">
        <v>815</v>
      </c>
      <c r="C330" s="911"/>
      <c r="D330" s="912"/>
      <c r="E330" s="923" t="s">
        <v>137</v>
      </c>
      <c r="F330" s="924"/>
      <c r="G330" s="925"/>
      <c r="H330" s="984"/>
      <c r="I330" s="91"/>
      <c r="J330" s="101"/>
    </row>
    <row r="331" spans="1:15" s="146" customFormat="1" x14ac:dyDescent="0.25">
      <c r="A331" s="254"/>
      <c r="B331" s="180">
        <v>1</v>
      </c>
      <c r="C331" s="255" t="s">
        <v>741</v>
      </c>
      <c r="D331" s="114"/>
      <c r="E331" s="252" t="s">
        <v>86</v>
      </c>
      <c r="F331" s="116" t="s">
        <v>86</v>
      </c>
      <c r="G331" s="63"/>
      <c r="H331" s="984"/>
      <c r="I331" s="91"/>
      <c r="J331" s="101"/>
    </row>
    <row r="332" spans="1:15" s="146" customFormat="1" x14ac:dyDescent="0.25">
      <c r="A332" s="254"/>
      <c r="B332" s="180">
        <v>2</v>
      </c>
      <c r="C332" s="255" t="s">
        <v>819</v>
      </c>
      <c r="D332" s="182"/>
      <c r="E332" s="649" t="s">
        <v>86</v>
      </c>
      <c r="F332" s="116" t="s">
        <v>86</v>
      </c>
      <c r="G332" s="63"/>
      <c r="H332" s="984"/>
      <c r="I332" s="91"/>
      <c r="J332" s="101"/>
    </row>
    <row r="333" spans="1:15" s="146" customFormat="1" x14ac:dyDescent="0.25">
      <c r="A333" s="254"/>
      <c r="B333" s="180">
        <v>3</v>
      </c>
      <c r="C333" s="255" t="s">
        <v>772</v>
      </c>
      <c r="D333" s="114"/>
      <c r="E333" s="252" t="s">
        <v>86</v>
      </c>
      <c r="F333" s="116" t="s">
        <v>86</v>
      </c>
      <c r="G333" s="63"/>
      <c r="H333" s="984"/>
      <c r="I333" s="91"/>
      <c r="J333" s="101"/>
    </row>
    <row r="334" spans="1:15" s="146" customFormat="1" ht="24.75" customHeight="1" x14ac:dyDescent="0.25">
      <c r="A334" s="246" t="s">
        <v>813</v>
      </c>
      <c r="B334" s="911" t="s">
        <v>814</v>
      </c>
      <c r="C334" s="911"/>
      <c r="D334" s="912"/>
      <c r="E334" s="252" t="s">
        <v>86</v>
      </c>
      <c r="F334" s="116" t="s">
        <v>86</v>
      </c>
      <c r="G334" s="63"/>
      <c r="H334" s="984"/>
      <c r="I334" s="91"/>
      <c r="J334" s="101"/>
    </row>
    <row r="335" spans="1:15" s="146" customFormat="1" x14ac:dyDescent="0.25">
      <c r="A335" s="254"/>
      <c r="B335" s="180">
        <v>1</v>
      </c>
      <c r="C335" s="255" t="s">
        <v>742</v>
      </c>
      <c r="D335" s="114"/>
      <c r="E335" s="252" t="s">
        <v>86</v>
      </c>
      <c r="F335" s="116" t="s">
        <v>86</v>
      </c>
      <c r="G335" s="63"/>
      <c r="H335" s="984"/>
      <c r="I335" s="91"/>
      <c r="J335" s="101"/>
    </row>
    <row r="336" spans="1:15" s="146" customFormat="1" x14ac:dyDescent="0.25">
      <c r="A336" s="254"/>
      <c r="B336" s="180">
        <v>2</v>
      </c>
      <c r="C336" s="255" t="s">
        <v>818</v>
      </c>
      <c r="D336" s="114"/>
      <c r="E336" s="252" t="s">
        <v>86</v>
      </c>
      <c r="F336" s="116" t="s">
        <v>86</v>
      </c>
      <c r="G336" s="63"/>
      <c r="H336" s="984"/>
      <c r="I336" s="91"/>
      <c r="J336" s="101"/>
    </row>
    <row r="337" spans="1:15" s="146" customFormat="1" x14ac:dyDescent="0.25">
      <c r="A337" s="306"/>
      <c r="B337" s="180">
        <v>3</v>
      </c>
      <c r="C337" s="255" t="s">
        <v>773</v>
      </c>
      <c r="D337" s="295"/>
      <c r="E337" s="252" t="s">
        <v>86</v>
      </c>
      <c r="F337" s="116" t="s">
        <v>86</v>
      </c>
      <c r="G337" s="63"/>
      <c r="H337" s="972"/>
      <c r="I337" s="91"/>
      <c r="J337" s="101"/>
    </row>
    <row r="338" spans="1:15" s="106" customFormat="1" x14ac:dyDescent="0.25">
      <c r="A338" s="584" t="s">
        <v>64</v>
      </c>
      <c r="B338" s="149"/>
      <c r="C338" s="132"/>
      <c r="D338" s="543"/>
      <c r="E338" s="149"/>
      <c r="F338" s="149"/>
      <c r="G338" s="523"/>
      <c r="H338" s="971" t="s">
        <v>263</v>
      </c>
      <c r="I338" s="91"/>
      <c r="J338" s="101"/>
      <c r="K338" s="146"/>
      <c r="L338" s="146"/>
      <c r="M338" s="146"/>
      <c r="N338" s="146"/>
      <c r="O338" s="146"/>
    </row>
    <row r="339" spans="1:15" s="146" customFormat="1" x14ac:dyDescent="0.25">
      <c r="A339" s="305" t="s">
        <v>816</v>
      </c>
      <c r="B339" s="911" t="s">
        <v>815</v>
      </c>
      <c r="C339" s="911"/>
      <c r="D339" s="912"/>
      <c r="E339" s="923" t="s">
        <v>137</v>
      </c>
      <c r="F339" s="924"/>
      <c r="G339" s="925"/>
      <c r="H339" s="984"/>
      <c r="I339" s="91"/>
      <c r="J339" s="101"/>
    </row>
    <row r="340" spans="1:15" s="146" customFormat="1" x14ac:dyDescent="0.25">
      <c r="A340" s="304"/>
      <c r="B340" s="180">
        <v>1</v>
      </c>
      <c r="C340" s="255" t="s">
        <v>730</v>
      </c>
      <c r="D340" s="114"/>
      <c r="E340" s="116">
        <v>8</v>
      </c>
      <c r="F340" s="104"/>
      <c r="G340" s="63"/>
      <c r="H340" s="984"/>
      <c r="I340" s="91"/>
      <c r="J340" s="101"/>
    </row>
    <row r="341" spans="1:15" s="146" customFormat="1" x14ac:dyDescent="0.25">
      <c r="A341" s="304"/>
      <c r="B341" s="180">
        <v>2</v>
      </c>
      <c r="C341" s="255" t="s">
        <v>745</v>
      </c>
      <c r="D341" s="114"/>
      <c r="E341" s="116">
        <v>8</v>
      </c>
      <c r="F341" s="104"/>
      <c r="G341" s="63"/>
      <c r="H341" s="984"/>
      <c r="I341" s="91"/>
      <c r="J341" s="101"/>
    </row>
    <row r="342" spans="1:15" s="146" customFormat="1" x14ac:dyDescent="0.25">
      <c r="A342" s="304"/>
      <c r="B342" s="180">
        <v>3</v>
      </c>
      <c r="C342" s="255" t="s">
        <v>748</v>
      </c>
      <c r="D342" s="114"/>
      <c r="E342" s="116">
        <v>8</v>
      </c>
      <c r="F342" s="104"/>
      <c r="G342" s="63"/>
      <c r="H342" s="984"/>
      <c r="I342" s="91"/>
      <c r="J342" s="101"/>
    </row>
    <row r="343" spans="1:15" s="146" customFormat="1" ht="24" customHeight="1" x14ac:dyDescent="0.25">
      <c r="A343" s="784" t="s">
        <v>817</v>
      </c>
      <c r="B343" s="911" t="s">
        <v>814</v>
      </c>
      <c r="C343" s="911"/>
      <c r="D343" s="912"/>
      <c r="E343" s="116">
        <v>8</v>
      </c>
      <c r="F343" s="104"/>
      <c r="G343" s="63"/>
      <c r="H343" s="984"/>
      <c r="I343" s="91"/>
      <c r="J343" s="101"/>
    </row>
    <row r="344" spans="1:15" s="146" customFormat="1" x14ac:dyDescent="0.25">
      <c r="A344" s="304"/>
      <c r="B344" s="180">
        <v>1</v>
      </c>
      <c r="C344" s="255" t="s">
        <v>731</v>
      </c>
      <c r="D344" s="114"/>
      <c r="E344" s="116">
        <v>8</v>
      </c>
      <c r="F344" s="104"/>
      <c r="G344" s="63"/>
      <c r="H344" s="984"/>
      <c r="I344" s="91"/>
      <c r="J344" s="101"/>
    </row>
    <row r="345" spans="1:15" s="146" customFormat="1" x14ac:dyDescent="0.25">
      <c r="A345" s="304"/>
      <c r="B345" s="180">
        <v>2</v>
      </c>
      <c r="C345" s="255" t="s">
        <v>746</v>
      </c>
      <c r="D345" s="114"/>
      <c r="E345" s="116">
        <v>8</v>
      </c>
      <c r="F345" s="104"/>
      <c r="G345" s="63"/>
      <c r="H345" s="984"/>
      <c r="I345" s="91"/>
      <c r="J345" s="101"/>
    </row>
    <row r="346" spans="1:15" s="146" customFormat="1" x14ac:dyDescent="0.25">
      <c r="A346" s="303"/>
      <c r="B346" s="180">
        <v>3</v>
      </c>
      <c r="C346" s="255" t="s">
        <v>747</v>
      </c>
      <c r="D346" s="295"/>
      <c r="E346" s="116">
        <v>8</v>
      </c>
      <c r="F346" s="104"/>
      <c r="G346" s="63"/>
      <c r="H346" s="972"/>
      <c r="I346" s="91"/>
      <c r="J346" s="101"/>
    </row>
    <row r="347" spans="1:15" x14ac:dyDescent="0.25">
      <c r="A347" s="220" t="s">
        <v>276</v>
      </c>
      <c r="B347" s="219"/>
      <c r="C347" s="219"/>
      <c r="D347" s="219"/>
      <c r="E347" s="219"/>
      <c r="F347" s="219"/>
      <c r="G347" s="218"/>
      <c r="H347" s="302"/>
      <c r="I347" s="91"/>
      <c r="J347" s="101"/>
      <c r="K347" s="100"/>
      <c r="L347" s="100"/>
      <c r="M347" s="100"/>
      <c r="N347" s="100"/>
      <c r="O347" s="100"/>
    </row>
    <row r="348" spans="1:15" x14ac:dyDescent="0.25">
      <c r="A348" s="158" t="s">
        <v>84</v>
      </c>
      <c r="B348" s="157"/>
      <c r="C348" s="157"/>
      <c r="D348" s="157"/>
      <c r="E348" s="157"/>
      <c r="F348" s="157"/>
      <c r="G348" s="156"/>
      <c r="H348" s="217"/>
      <c r="I348" s="91"/>
      <c r="J348" s="101"/>
      <c r="K348" s="100"/>
      <c r="L348" s="100"/>
      <c r="M348" s="100"/>
      <c r="N348" s="100"/>
      <c r="O348" s="100"/>
    </row>
    <row r="349" spans="1:15" s="100" customFormat="1" ht="15" customHeight="1" x14ac:dyDescent="0.25">
      <c r="A349" s="297">
        <v>4</v>
      </c>
      <c r="B349" s="36" t="s">
        <v>456</v>
      </c>
      <c r="C349" s="36"/>
      <c r="D349" s="211"/>
      <c r="E349" s="294" t="s">
        <v>86</v>
      </c>
      <c r="F349" s="116" t="s">
        <v>86</v>
      </c>
      <c r="G349" s="63"/>
      <c r="H349" s="186"/>
      <c r="I349" s="91"/>
      <c r="J349" s="101"/>
    </row>
    <row r="350" spans="1:15" s="100" customFormat="1" ht="15.75" customHeight="1" x14ac:dyDescent="0.25">
      <c r="A350" s="298" t="s">
        <v>455</v>
      </c>
      <c r="B350" s="1000" t="s">
        <v>708</v>
      </c>
      <c r="C350" s="1000"/>
      <c r="D350" s="1001"/>
      <c r="E350" s="301" t="s">
        <v>86</v>
      </c>
      <c r="F350" s="67" t="s">
        <v>86</v>
      </c>
      <c r="G350" s="300"/>
      <c r="H350" s="186"/>
      <c r="I350" s="91"/>
      <c r="J350" s="101"/>
    </row>
    <row r="351" spans="1:15" s="100" customFormat="1" ht="13.35" customHeight="1" x14ac:dyDescent="0.25">
      <c r="A351" s="292" t="s">
        <v>454</v>
      </c>
      <c r="B351" s="36" t="s">
        <v>453</v>
      </c>
      <c r="C351" s="36"/>
      <c r="D351" s="183"/>
      <c r="E351" s="923" t="s">
        <v>137</v>
      </c>
      <c r="F351" s="924"/>
      <c r="G351" s="925"/>
      <c r="H351" s="186"/>
      <c r="I351" s="91"/>
      <c r="J351" s="101"/>
      <c r="O351" s="299"/>
    </row>
    <row r="352" spans="1:15" s="100" customFormat="1" x14ac:dyDescent="0.25">
      <c r="A352" s="298"/>
      <c r="B352" s="180">
        <v>1</v>
      </c>
      <c r="C352" s="255" t="s">
        <v>452</v>
      </c>
      <c r="D352" s="114"/>
      <c r="E352" s="252" t="s">
        <v>86</v>
      </c>
      <c r="F352" s="116" t="s">
        <v>86</v>
      </c>
      <c r="G352" s="63"/>
      <c r="H352" s="186"/>
      <c r="I352" s="91"/>
      <c r="J352" s="101"/>
    </row>
    <row r="353" spans="1:15" s="100" customFormat="1" x14ac:dyDescent="0.25">
      <c r="A353" s="298"/>
      <c r="B353" s="613">
        <v>2</v>
      </c>
      <c r="C353" s="785" t="s">
        <v>820</v>
      </c>
      <c r="D353" s="786"/>
      <c r="E353" s="787" t="s">
        <v>86</v>
      </c>
      <c r="F353" s="597" t="s">
        <v>86</v>
      </c>
      <c r="G353" s="599"/>
      <c r="H353" s="782"/>
      <c r="I353" s="91"/>
      <c r="J353" s="101"/>
    </row>
    <row r="354" spans="1:15" s="100" customFormat="1" ht="15.75" customHeight="1" x14ac:dyDescent="0.25">
      <c r="A354" s="298"/>
      <c r="B354" s="180">
        <v>3</v>
      </c>
      <c r="C354" s="255" t="s">
        <v>451</v>
      </c>
      <c r="D354" s="114"/>
      <c r="E354" s="251" t="s">
        <v>86</v>
      </c>
      <c r="F354" s="116" t="s">
        <v>86</v>
      </c>
      <c r="G354" s="63"/>
      <c r="H354" s="186"/>
      <c r="I354" s="91"/>
      <c r="J354" s="101"/>
    </row>
    <row r="355" spans="1:15" s="100" customFormat="1" x14ac:dyDescent="0.25">
      <c r="A355" s="298"/>
      <c r="B355" s="180">
        <v>4</v>
      </c>
      <c r="C355" s="255" t="s">
        <v>450</v>
      </c>
      <c r="D355" s="114"/>
      <c r="E355" s="251" t="s">
        <v>86</v>
      </c>
      <c r="F355" s="116" t="s">
        <v>86</v>
      </c>
      <c r="G355" s="63"/>
      <c r="H355" s="186"/>
      <c r="I355" s="91"/>
      <c r="J355" s="101"/>
    </row>
    <row r="356" spans="1:15" s="100" customFormat="1" x14ac:dyDescent="0.25">
      <c r="A356" s="298"/>
      <c r="B356" s="180">
        <v>5</v>
      </c>
      <c r="C356" s="255" t="s">
        <v>277</v>
      </c>
      <c r="D356" s="114"/>
      <c r="E356" s="252" t="s">
        <v>86</v>
      </c>
      <c r="F356" s="116" t="s">
        <v>86</v>
      </c>
      <c r="G356" s="63"/>
      <c r="H356" s="186"/>
      <c r="I356" s="91"/>
      <c r="J356" s="101"/>
    </row>
    <row r="357" spans="1:15" s="100" customFormat="1" x14ac:dyDescent="0.25">
      <c r="A357" s="298"/>
      <c r="B357" s="180">
        <v>6</v>
      </c>
      <c r="C357" s="255" t="s">
        <v>278</v>
      </c>
      <c r="D357" s="114"/>
      <c r="E357" s="252" t="s">
        <v>86</v>
      </c>
      <c r="F357" s="252" t="s">
        <v>86</v>
      </c>
      <c r="G357" s="63"/>
      <c r="H357" s="186"/>
      <c r="I357" s="91"/>
      <c r="J357" s="101"/>
    </row>
    <row r="358" spans="1:15" s="100" customFormat="1" ht="18.75" customHeight="1" x14ac:dyDescent="0.25">
      <c r="A358" s="297"/>
      <c r="B358" s="178">
        <v>7</v>
      </c>
      <c r="C358" s="788" t="s">
        <v>821</v>
      </c>
      <c r="D358" s="295"/>
      <c r="E358" s="58" t="s">
        <v>86</v>
      </c>
      <c r="F358" s="58" t="s">
        <v>86</v>
      </c>
      <c r="G358" s="63"/>
      <c r="H358" s="186"/>
      <c r="I358" s="91"/>
      <c r="J358" s="101"/>
    </row>
    <row r="359" spans="1:15" ht="14.1" customHeight="1" x14ac:dyDescent="0.25">
      <c r="A359" s="292" t="s">
        <v>449</v>
      </c>
      <c r="B359" s="569" t="s">
        <v>279</v>
      </c>
      <c r="C359" s="569"/>
      <c r="D359" s="75"/>
      <c r="E359" s="294" t="s">
        <v>86</v>
      </c>
      <c r="F359" s="116" t="s">
        <v>86</v>
      </c>
      <c r="G359" s="63"/>
      <c r="H359" s="217"/>
      <c r="I359" s="91"/>
      <c r="J359" s="101"/>
      <c r="K359" s="100"/>
      <c r="L359" s="100"/>
      <c r="M359" s="100"/>
      <c r="N359" s="100"/>
      <c r="O359" s="100"/>
    </row>
    <row r="360" spans="1:15" s="100" customFormat="1" ht="15" customHeight="1" x14ac:dyDescent="0.25">
      <c r="A360" s="292" t="s">
        <v>448</v>
      </c>
      <c r="B360" s="68" t="s">
        <v>280</v>
      </c>
      <c r="C360" s="68"/>
      <c r="D360" s="174"/>
      <c r="E360" s="252" t="s">
        <v>86</v>
      </c>
      <c r="F360" s="116" t="s">
        <v>86</v>
      </c>
      <c r="G360" s="63"/>
      <c r="H360" s="186"/>
      <c r="I360" s="91"/>
      <c r="J360" s="101"/>
    </row>
    <row r="361" spans="1:15" s="100" customFormat="1" x14ac:dyDescent="0.25">
      <c r="A361" s="292" t="s">
        <v>447</v>
      </c>
      <c r="B361" s="36" t="s">
        <v>281</v>
      </c>
      <c r="C361" s="68"/>
      <c r="D361" s="174"/>
      <c r="E361" s="252" t="s">
        <v>86</v>
      </c>
      <c r="F361" s="116" t="s">
        <v>86</v>
      </c>
      <c r="G361" s="63"/>
      <c r="H361" s="186"/>
      <c r="I361" s="91"/>
      <c r="J361" s="101"/>
    </row>
    <row r="362" spans="1:15" x14ac:dyDescent="0.25">
      <c r="A362" s="292" t="s">
        <v>446</v>
      </c>
      <c r="B362" s="293" t="s">
        <v>282</v>
      </c>
      <c r="C362" s="26"/>
      <c r="D362" s="26"/>
      <c r="E362" s="252" t="s">
        <v>86</v>
      </c>
      <c r="F362" s="252" t="s">
        <v>86</v>
      </c>
      <c r="G362" s="63"/>
      <c r="H362" s="217"/>
      <c r="I362" s="91"/>
      <c r="J362" s="101"/>
      <c r="K362" s="100"/>
      <c r="L362" s="100"/>
      <c r="M362" s="100"/>
      <c r="N362" s="100"/>
      <c r="O362" s="100"/>
    </row>
    <row r="363" spans="1:15" x14ac:dyDescent="0.25">
      <c r="A363" s="572" t="s">
        <v>118</v>
      </c>
      <c r="B363" s="573"/>
      <c r="C363" s="573"/>
      <c r="D363" s="573"/>
      <c r="E363" s="210"/>
      <c r="F363" s="210"/>
      <c r="G363" s="209"/>
      <c r="H363" s="217"/>
      <c r="I363" s="91"/>
      <c r="J363" s="101"/>
      <c r="K363" s="100"/>
      <c r="L363" s="100"/>
      <c r="M363" s="100"/>
      <c r="N363" s="100"/>
      <c r="O363" s="100"/>
    </row>
    <row r="364" spans="1:15" x14ac:dyDescent="0.25">
      <c r="A364" s="292" t="s">
        <v>445</v>
      </c>
      <c r="B364" s="129" t="s">
        <v>283</v>
      </c>
      <c r="C364" s="163"/>
      <c r="D364" s="117"/>
      <c r="E364" s="67">
        <v>1</v>
      </c>
      <c r="F364" s="62"/>
      <c r="G364" s="63"/>
      <c r="H364" s="221" t="s">
        <v>123</v>
      </c>
      <c r="I364" s="91"/>
      <c r="J364" s="101"/>
      <c r="K364" s="100"/>
      <c r="L364" s="100"/>
      <c r="M364" s="100"/>
      <c r="N364" s="100"/>
      <c r="O364" s="100"/>
    </row>
    <row r="365" spans="1:15" x14ac:dyDescent="0.25">
      <c r="A365" s="291" t="s">
        <v>444</v>
      </c>
      <c r="B365" s="147" t="s">
        <v>284</v>
      </c>
      <c r="C365" s="117"/>
      <c r="D365" s="117"/>
      <c r="E365" s="67">
        <v>2</v>
      </c>
      <c r="F365" s="62"/>
      <c r="G365" s="63"/>
      <c r="H365" s="221" t="s">
        <v>263</v>
      </c>
      <c r="I365" s="91"/>
      <c r="J365" s="101"/>
      <c r="K365" s="100"/>
      <c r="L365" s="100"/>
      <c r="M365" s="100"/>
      <c r="N365" s="100"/>
      <c r="O365" s="100"/>
    </row>
    <row r="366" spans="1:15" ht="15" customHeight="1" x14ac:dyDescent="0.25">
      <c r="A366" s="271" t="s">
        <v>443</v>
      </c>
      <c r="B366" s="27" t="s">
        <v>285</v>
      </c>
      <c r="C366" s="27"/>
      <c r="D366" s="561"/>
      <c r="E366" s="73">
        <v>3</v>
      </c>
      <c r="F366" s="62"/>
      <c r="G366" s="63"/>
      <c r="H366" s="221" t="s">
        <v>263</v>
      </c>
      <c r="I366" s="91"/>
      <c r="J366" s="101"/>
      <c r="K366" s="100"/>
      <c r="L366" s="100"/>
      <c r="M366" s="100"/>
      <c r="N366" s="100"/>
      <c r="O366" s="100"/>
    </row>
    <row r="367" spans="1:15" s="283" customFormat="1" ht="15" customHeight="1" x14ac:dyDescent="0.25">
      <c r="A367" s="290" t="s">
        <v>442</v>
      </c>
      <c r="B367" s="620" t="s">
        <v>709</v>
      </c>
      <c r="C367" s="289"/>
      <c r="D367" s="568"/>
      <c r="E367" s="288">
        <v>2</v>
      </c>
      <c r="F367" s="287"/>
      <c r="G367" s="286"/>
      <c r="H367" s="285" t="s">
        <v>263</v>
      </c>
      <c r="I367" s="284"/>
      <c r="J367" s="398"/>
      <c r="K367" s="397"/>
      <c r="L367" s="397"/>
      <c r="M367" s="397"/>
      <c r="N367" s="397"/>
      <c r="O367" s="397"/>
    </row>
    <row r="368" spans="1:15" ht="27.75" customHeight="1" x14ac:dyDescent="0.25">
      <c r="A368" s="282" t="s">
        <v>441</v>
      </c>
      <c r="B368" s="900" t="s">
        <v>286</v>
      </c>
      <c r="C368" s="900"/>
      <c r="D368" s="901"/>
      <c r="E368" s="67">
        <v>1</v>
      </c>
      <c r="F368" s="62"/>
      <c r="G368" s="63"/>
      <c r="H368" s="217"/>
      <c r="I368" s="91"/>
      <c r="J368" s="101"/>
      <c r="K368" s="100"/>
      <c r="L368" s="100"/>
      <c r="M368" s="100"/>
      <c r="N368" s="100"/>
      <c r="O368" s="100"/>
    </row>
    <row r="369" spans="1:15" ht="20.25" customHeight="1" x14ac:dyDescent="0.25">
      <c r="A369" s="281" t="s">
        <v>440</v>
      </c>
      <c r="B369" s="26" t="s">
        <v>439</v>
      </c>
      <c r="C369" s="280"/>
      <c r="E369" s="72">
        <v>1</v>
      </c>
      <c r="F369" s="62"/>
      <c r="G369" s="63"/>
      <c r="H369" s="217"/>
      <c r="I369" s="91"/>
      <c r="J369" s="101"/>
      <c r="K369" s="100"/>
      <c r="L369" s="100"/>
      <c r="M369" s="100"/>
      <c r="N369" s="100"/>
      <c r="O369" s="100"/>
    </row>
    <row r="370" spans="1:15" x14ac:dyDescent="0.25">
      <c r="A370" s="572" t="s">
        <v>149</v>
      </c>
      <c r="B370" s="573"/>
      <c r="C370" s="573"/>
      <c r="D370" s="573"/>
      <c r="E370" s="210"/>
      <c r="F370" s="210"/>
      <c r="G370" s="209"/>
      <c r="H370" s="217"/>
      <c r="I370" s="91"/>
      <c r="J370" s="101"/>
      <c r="K370" s="100"/>
      <c r="L370" s="100"/>
      <c r="M370" s="100"/>
      <c r="N370" s="100"/>
      <c r="O370" s="100"/>
    </row>
    <row r="371" spans="1:15" x14ac:dyDescent="0.25">
      <c r="A371" s="267" t="s">
        <v>438</v>
      </c>
      <c r="B371" s="76" t="s">
        <v>289</v>
      </c>
      <c r="C371" s="279"/>
      <c r="D371" s="215"/>
      <c r="E371" s="144">
        <v>1</v>
      </c>
      <c r="F371" s="104"/>
      <c r="G371" s="63"/>
      <c r="H371" s="217"/>
      <c r="I371" s="91"/>
      <c r="J371" s="101"/>
      <c r="K371" s="100"/>
      <c r="L371" s="100"/>
      <c r="M371" s="100"/>
      <c r="N371" s="100"/>
      <c r="O371" s="100"/>
    </row>
    <row r="372" spans="1:15" ht="15.75" thickBot="1" x14ac:dyDescent="0.3">
      <c r="A372" s="278" t="s">
        <v>437</v>
      </c>
      <c r="B372" s="276" t="s">
        <v>436</v>
      </c>
      <c r="C372" s="277"/>
      <c r="D372" s="276"/>
      <c r="E372" s="275">
        <v>1</v>
      </c>
      <c r="F372" s="139"/>
      <c r="G372" s="47"/>
      <c r="H372" s="92"/>
      <c r="I372" s="91"/>
      <c r="J372" s="100"/>
      <c r="K372" s="100"/>
      <c r="L372" s="100"/>
      <c r="M372" s="100"/>
      <c r="N372" s="100"/>
      <c r="O372" s="100"/>
    </row>
    <row r="373" spans="1:15" x14ac:dyDescent="0.25">
      <c r="A373" s="274" t="s">
        <v>64</v>
      </c>
      <c r="B373" s="273"/>
      <c r="C373" s="273"/>
      <c r="D373" s="273"/>
      <c r="E373" s="273"/>
      <c r="F373" s="273"/>
      <c r="G373" s="272"/>
      <c r="H373" s="217"/>
      <c r="I373" s="91"/>
      <c r="J373" s="101"/>
      <c r="K373" s="100"/>
      <c r="L373" s="100"/>
      <c r="M373" s="100"/>
      <c r="N373" s="100"/>
      <c r="O373" s="100"/>
    </row>
    <row r="374" spans="1:15" s="100" customFormat="1" x14ac:dyDescent="0.25">
      <c r="A374" s="271" t="s">
        <v>435</v>
      </c>
      <c r="B374" s="255" t="s">
        <v>434</v>
      </c>
      <c r="C374" s="185"/>
      <c r="D374" s="255"/>
      <c r="E374" s="902" t="s">
        <v>65</v>
      </c>
      <c r="F374" s="903"/>
      <c r="G374" s="904"/>
      <c r="H374" s="186"/>
      <c r="I374" s="91"/>
      <c r="J374" s="101"/>
    </row>
    <row r="375" spans="1:15" s="100" customFormat="1" x14ac:dyDescent="0.25">
      <c r="A375" s="772"/>
      <c r="B375" s="180">
        <v>1</v>
      </c>
      <c r="C375" s="255" t="s">
        <v>287</v>
      </c>
      <c r="D375" s="42"/>
      <c r="E375" s="116">
        <v>2</v>
      </c>
      <c r="F375" s="104"/>
      <c r="G375" s="63"/>
      <c r="H375" s="102"/>
      <c r="I375" s="91"/>
    </row>
    <row r="376" spans="1:15" x14ac:dyDescent="0.25">
      <c r="A376" s="270"/>
      <c r="B376" s="180">
        <v>2</v>
      </c>
      <c r="C376" s="8" t="s">
        <v>288</v>
      </c>
      <c r="D376" s="27"/>
      <c r="E376" s="116">
        <v>1</v>
      </c>
      <c r="F376" s="104"/>
      <c r="G376" s="63"/>
      <c r="H376" s="217"/>
      <c r="I376" s="91"/>
      <c r="J376" s="101"/>
      <c r="K376" s="100"/>
      <c r="L376" s="100"/>
      <c r="M376" s="100"/>
      <c r="N376" s="100"/>
      <c r="O376" s="100"/>
    </row>
    <row r="377" spans="1:15" x14ac:dyDescent="0.25">
      <c r="A377" s="267" t="s">
        <v>433</v>
      </c>
      <c r="B377" s="147" t="s">
        <v>290</v>
      </c>
      <c r="C377" s="266"/>
      <c r="D377" s="147"/>
      <c r="E377" s="268">
        <v>2</v>
      </c>
      <c r="F377" s="104"/>
      <c r="G377" s="63"/>
      <c r="H377" s="92"/>
      <c r="I377" s="91"/>
      <c r="J377" s="100"/>
      <c r="K377" s="100"/>
      <c r="L377" s="100"/>
      <c r="M377" s="100"/>
      <c r="N377" s="100"/>
      <c r="O377" s="100"/>
    </row>
    <row r="378" spans="1:15" s="100" customFormat="1" x14ac:dyDescent="0.25">
      <c r="A378" s="267" t="s">
        <v>432</v>
      </c>
      <c r="B378" s="569" t="s">
        <v>291</v>
      </c>
      <c r="C378" s="266"/>
      <c r="D378" s="147"/>
      <c r="E378" s="116">
        <v>3</v>
      </c>
      <c r="F378" s="104"/>
      <c r="G378" s="63"/>
      <c r="H378" s="186"/>
      <c r="I378" s="91"/>
      <c r="J378" s="101"/>
    </row>
    <row r="379" spans="1:15" x14ac:dyDescent="0.25">
      <c r="A379" s="265" t="s">
        <v>431</v>
      </c>
      <c r="B379" s="27" t="s">
        <v>292</v>
      </c>
      <c r="C379" s="264"/>
      <c r="D379" s="263"/>
      <c r="E379" s="122">
        <v>1</v>
      </c>
      <c r="F379" s="104"/>
      <c r="G379" s="63"/>
      <c r="H379" s="217"/>
      <c r="I379" s="91"/>
      <c r="J379" s="101"/>
      <c r="K379" s="100"/>
      <c r="L379" s="100"/>
      <c r="M379" s="100"/>
      <c r="N379" s="100"/>
      <c r="O379" s="100"/>
    </row>
    <row r="380" spans="1:15" x14ac:dyDescent="0.25">
      <c r="A380" s="220" t="s">
        <v>293</v>
      </c>
      <c r="B380" s="219"/>
      <c r="C380" s="219"/>
      <c r="D380" s="219"/>
      <c r="E380" s="219"/>
      <c r="F380" s="219"/>
      <c r="G380" s="218"/>
      <c r="H380" s="217"/>
      <c r="I380" s="91"/>
      <c r="J380" s="101"/>
      <c r="K380" s="100"/>
      <c r="L380" s="100"/>
      <c r="M380" s="100"/>
      <c r="N380" s="100"/>
      <c r="O380" s="100"/>
    </row>
    <row r="381" spans="1:15" x14ac:dyDescent="0.25">
      <c r="A381" s="158" t="s">
        <v>84</v>
      </c>
      <c r="B381" s="157"/>
      <c r="C381" s="157"/>
      <c r="D381" s="157"/>
      <c r="E381" s="157"/>
      <c r="F381" s="157"/>
      <c r="G381" s="156"/>
      <c r="H381" s="217"/>
      <c r="I381" s="91"/>
      <c r="J381" s="101"/>
      <c r="K381" s="100"/>
      <c r="L381" s="100"/>
      <c r="M381" s="100"/>
      <c r="N381" s="100"/>
      <c r="O381" s="100"/>
    </row>
    <row r="382" spans="1:15" s="100" customFormat="1" x14ac:dyDescent="0.25">
      <c r="A382" s="261" t="s">
        <v>294</v>
      </c>
      <c r="B382" s="111" t="s">
        <v>710</v>
      </c>
      <c r="C382" s="120"/>
      <c r="D382" s="120"/>
      <c r="E382" s="262" t="s">
        <v>428</v>
      </c>
      <c r="F382" s="262" t="s">
        <v>428</v>
      </c>
      <c r="G382" s="63"/>
      <c r="H382" s="186"/>
      <c r="I382" s="91"/>
      <c r="J382" s="101"/>
    </row>
    <row r="383" spans="1:15" s="100" customFormat="1" x14ac:dyDescent="0.25">
      <c r="A383" s="261" t="s">
        <v>295</v>
      </c>
      <c r="B383" s="569" t="s">
        <v>296</v>
      </c>
      <c r="C383" s="562"/>
      <c r="D383" s="562"/>
      <c r="E383" s="252" t="s">
        <v>86</v>
      </c>
      <c r="F383" s="116" t="s">
        <v>86</v>
      </c>
      <c r="G383" s="63"/>
      <c r="H383" s="186"/>
      <c r="I383" s="91"/>
      <c r="J383" s="101"/>
    </row>
    <row r="384" spans="1:15" s="100" customFormat="1" ht="89.25" customHeight="1" x14ac:dyDescent="0.25">
      <c r="A384" s="261" t="s">
        <v>430</v>
      </c>
      <c r="B384" s="624" t="s">
        <v>711</v>
      </c>
      <c r="C384" s="27"/>
      <c r="D384" s="27"/>
      <c r="E384" s="252" t="s">
        <v>86</v>
      </c>
      <c r="F384" s="116" t="s">
        <v>86</v>
      </c>
      <c r="G384" s="63"/>
      <c r="H384" s="199" t="s">
        <v>303</v>
      </c>
      <c r="I384" s="91"/>
      <c r="J384" s="101"/>
    </row>
    <row r="385" spans="1:15" s="100" customFormat="1" ht="15" customHeight="1" x14ac:dyDescent="0.25">
      <c r="A385" s="261" t="s">
        <v>297</v>
      </c>
      <c r="B385" s="27" t="s">
        <v>429</v>
      </c>
      <c r="C385" s="27"/>
      <c r="D385" s="27"/>
      <c r="E385" s="260" t="s">
        <v>428</v>
      </c>
      <c r="F385" s="259" t="s">
        <v>428</v>
      </c>
      <c r="G385" s="63"/>
      <c r="H385" s="186"/>
      <c r="I385" s="91"/>
      <c r="J385" s="101"/>
    </row>
    <row r="386" spans="1:15" s="100" customFormat="1" x14ac:dyDescent="0.25">
      <c r="A386" s="572" t="s">
        <v>712</v>
      </c>
      <c r="B386" s="573"/>
      <c r="C386" s="573"/>
      <c r="D386" s="573"/>
      <c r="E386" s="258"/>
      <c r="F386" s="258"/>
      <c r="G386" s="257"/>
      <c r="H386" s="981" t="s">
        <v>303</v>
      </c>
      <c r="I386" s="91"/>
      <c r="J386" s="101"/>
    </row>
    <row r="387" spans="1:15" s="100" customFormat="1" x14ac:dyDescent="0.25">
      <c r="A387" s="246" t="s">
        <v>298</v>
      </c>
      <c r="B387" s="36" t="s">
        <v>299</v>
      </c>
      <c r="C387" s="237"/>
      <c r="D387" s="237"/>
      <c r="E387" s="902" t="s">
        <v>77</v>
      </c>
      <c r="F387" s="903"/>
      <c r="G387" s="904"/>
      <c r="H387" s="982"/>
      <c r="I387" s="91"/>
      <c r="J387" s="101"/>
    </row>
    <row r="388" spans="1:15" s="100" customFormat="1" ht="44.25" customHeight="1" x14ac:dyDescent="0.25">
      <c r="A388" s="250"/>
      <c r="B388" s="12"/>
      <c r="C388" s="565"/>
      <c r="D388" s="565"/>
      <c r="E388" s="67">
        <v>2</v>
      </c>
      <c r="F388" s="909"/>
      <c r="G388" s="913"/>
      <c r="H388" s="985"/>
      <c r="I388" s="91"/>
      <c r="J388" s="101"/>
    </row>
    <row r="389" spans="1:15" s="100" customFormat="1" ht="15" customHeight="1" x14ac:dyDescent="0.25">
      <c r="A389" s="250"/>
      <c r="B389" s="564" t="s">
        <v>67</v>
      </c>
      <c r="C389" s="625" t="s">
        <v>713</v>
      </c>
      <c r="D389" s="565"/>
      <c r="E389" s="67">
        <v>4</v>
      </c>
      <c r="F389" s="910"/>
      <c r="G389" s="914"/>
      <c r="H389" s="986"/>
      <c r="I389" s="91"/>
      <c r="J389" s="101"/>
    </row>
    <row r="390" spans="1:15" x14ac:dyDescent="0.25">
      <c r="A390" s="134" t="s">
        <v>64</v>
      </c>
      <c r="B390" s="132"/>
      <c r="C390" s="132"/>
      <c r="D390" s="132"/>
      <c r="E390" s="132"/>
      <c r="F390" s="132"/>
      <c r="G390" s="165"/>
      <c r="H390" s="217"/>
      <c r="I390" s="91"/>
      <c r="J390" s="101"/>
      <c r="K390" s="100"/>
      <c r="L390" s="100"/>
      <c r="M390" s="100"/>
      <c r="N390" s="100"/>
      <c r="O390" s="100"/>
    </row>
    <row r="391" spans="1:15" s="100" customFormat="1" x14ac:dyDescent="0.25">
      <c r="A391" s="246" t="s">
        <v>300</v>
      </c>
      <c r="B391" s="256" t="s">
        <v>301</v>
      </c>
      <c r="C391" s="36"/>
      <c r="D391" s="36"/>
      <c r="E391" s="902" t="s">
        <v>77</v>
      </c>
      <c r="F391" s="903"/>
      <c r="G391" s="904"/>
      <c r="H391" s="186"/>
      <c r="I391" s="91"/>
      <c r="J391" s="101"/>
    </row>
    <row r="392" spans="1:15" s="100" customFormat="1" x14ac:dyDescent="0.25">
      <c r="A392" s="254"/>
      <c r="B392" s="12" t="s">
        <v>66</v>
      </c>
      <c r="C392" s="255" t="s">
        <v>302</v>
      </c>
      <c r="D392" s="255"/>
      <c r="E392" s="116">
        <v>6</v>
      </c>
      <c r="F392" s="909"/>
      <c r="G392" s="943"/>
      <c r="H392" s="199" t="s">
        <v>427</v>
      </c>
      <c r="I392" s="91"/>
      <c r="J392" s="101"/>
    </row>
    <row r="393" spans="1:15" s="100" customFormat="1" x14ac:dyDescent="0.25">
      <c r="A393" s="254"/>
      <c r="B393" s="12" t="s">
        <v>67</v>
      </c>
      <c r="C393" s="255" t="s">
        <v>426</v>
      </c>
      <c r="D393" s="255"/>
      <c r="E393" s="116">
        <v>4</v>
      </c>
      <c r="F393" s="942"/>
      <c r="G393" s="919"/>
      <c r="H393" s="981" t="s">
        <v>303</v>
      </c>
      <c r="I393" s="91"/>
      <c r="J393" s="101"/>
    </row>
    <row r="394" spans="1:15" s="100" customFormat="1" x14ac:dyDescent="0.25">
      <c r="A394" s="254"/>
      <c r="B394" s="178" t="s">
        <v>68</v>
      </c>
      <c r="C394" s="565" t="s">
        <v>425</v>
      </c>
      <c r="D394" s="565"/>
      <c r="E394" s="144">
        <v>4</v>
      </c>
      <c r="F394" s="910"/>
      <c r="G394" s="920"/>
      <c r="H394" s="983"/>
      <c r="I394" s="91"/>
      <c r="J394" s="101"/>
    </row>
    <row r="395" spans="1:15" s="100" customFormat="1" x14ac:dyDescent="0.25">
      <c r="A395" s="239" t="s">
        <v>304</v>
      </c>
      <c r="B395" s="253" t="s">
        <v>424</v>
      </c>
      <c r="C395" s="68"/>
      <c r="D395" s="68"/>
      <c r="E395" s="116">
        <v>2</v>
      </c>
      <c r="F395" s="104"/>
      <c r="G395" s="63"/>
      <c r="H395" s="186"/>
      <c r="I395" s="91"/>
      <c r="J395" s="101"/>
    </row>
    <row r="396" spans="1:15" x14ac:dyDescent="0.25">
      <c r="A396" s="220" t="s">
        <v>305</v>
      </c>
      <c r="B396" s="219"/>
      <c r="C396" s="219"/>
      <c r="D396" s="219"/>
      <c r="E396" s="219"/>
      <c r="F396" s="219"/>
      <c r="G396" s="218"/>
      <c r="H396" s="217"/>
      <c r="I396" s="91"/>
      <c r="J396" s="101"/>
      <c r="K396" s="100"/>
      <c r="L396" s="100"/>
      <c r="M396" s="100"/>
      <c r="N396" s="100"/>
      <c r="O396" s="100"/>
    </row>
    <row r="397" spans="1:15" x14ac:dyDescent="0.25">
      <c r="A397" s="158" t="s">
        <v>84</v>
      </c>
      <c r="B397" s="157"/>
      <c r="C397" s="157"/>
      <c r="D397" s="157"/>
      <c r="E397" s="157"/>
      <c r="F397" s="157"/>
      <c r="G397" s="156"/>
      <c r="H397" s="217"/>
      <c r="I397" s="91"/>
      <c r="J397" s="101"/>
      <c r="K397" s="100"/>
      <c r="L397" s="100"/>
      <c r="M397" s="100"/>
      <c r="N397" s="100"/>
      <c r="O397" s="100"/>
    </row>
    <row r="398" spans="1:15" x14ac:dyDescent="0.25">
      <c r="A398" s="239">
        <v>6</v>
      </c>
      <c r="B398" s="626" t="s">
        <v>714</v>
      </c>
      <c r="C398" s="120"/>
      <c r="D398" s="120"/>
      <c r="E398" s="252" t="s">
        <v>86</v>
      </c>
      <c r="F398" s="116" t="s">
        <v>86</v>
      </c>
      <c r="G398" s="63"/>
      <c r="H398" s="217"/>
      <c r="I398" s="91"/>
      <c r="J398" s="101"/>
      <c r="K398" s="100"/>
      <c r="L398" s="100"/>
      <c r="M398" s="100"/>
      <c r="N398" s="100"/>
      <c r="O398" s="100"/>
    </row>
    <row r="399" spans="1:15" x14ac:dyDescent="0.25">
      <c r="A399" s="239">
        <f>A398+0.1</f>
        <v>6.1</v>
      </c>
      <c r="B399" s="68" t="s">
        <v>306</v>
      </c>
      <c r="C399" s="562"/>
      <c r="D399" s="562"/>
      <c r="E399" s="252" t="s">
        <v>86</v>
      </c>
      <c r="F399" s="116" t="s">
        <v>86</v>
      </c>
      <c r="G399" s="63"/>
      <c r="H399" s="971" t="s">
        <v>123</v>
      </c>
      <c r="I399" s="91"/>
      <c r="J399" s="101"/>
      <c r="K399" s="100"/>
      <c r="L399" s="100"/>
      <c r="M399" s="100"/>
      <c r="N399" s="100"/>
      <c r="O399" s="100"/>
    </row>
    <row r="400" spans="1:15" x14ac:dyDescent="0.25">
      <c r="A400" s="250">
        <f>A399+0.1</f>
        <v>6.1999999999999993</v>
      </c>
      <c r="B400" s="565" t="s">
        <v>307</v>
      </c>
      <c r="C400" s="560"/>
      <c r="D400" s="560"/>
      <c r="E400" s="251" t="s">
        <v>86</v>
      </c>
      <c r="F400" s="144" t="s">
        <v>86</v>
      </c>
      <c r="G400" s="63"/>
      <c r="H400" s="972"/>
      <c r="I400" s="91"/>
      <c r="J400" s="101"/>
      <c r="K400" s="100"/>
      <c r="L400" s="100"/>
      <c r="M400" s="100"/>
      <c r="N400" s="100"/>
      <c r="O400" s="100"/>
    </row>
    <row r="401" spans="1:15" s="64" customFormat="1" x14ac:dyDescent="0.25">
      <c r="A401" s="627" t="s">
        <v>118</v>
      </c>
      <c r="B401" s="628"/>
      <c r="C401" s="628"/>
      <c r="D401" s="628"/>
      <c r="E401" s="629"/>
      <c r="F401" s="630"/>
      <c r="G401" s="630"/>
      <c r="H401" s="600"/>
      <c r="J401" s="1"/>
      <c r="K401" s="1"/>
      <c r="L401" s="1"/>
      <c r="M401" s="1"/>
      <c r="N401" s="1"/>
      <c r="O401" s="1"/>
    </row>
    <row r="402" spans="1:15" s="64" customFormat="1" x14ac:dyDescent="0.25">
      <c r="A402" s="631">
        <v>6.2999999999999989</v>
      </c>
      <c r="B402" s="605" t="s">
        <v>715</v>
      </c>
      <c r="C402" s="605"/>
      <c r="D402" s="632"/>
      <c r="E402" s="633">
        <v>2</v>
      </c>
      <c r="F402" s="598"/>
      <c r="G402" s="634"/>
      <c r="H402" s="603" t="s">
        <v>123</v>
      </c>
      <c r="J402" s="1"/>
      <c r="K402" s="1"/>
      <c r="L402" s="1"/>
      <c r="M402" s="1"/>
      <c r="N402" s="1"/>
      <c r="O402" s="1"/>
    </row>
    <row r="403" spans="1:15" s="64" customFormat="1" ht="28.5" customHeight="1" x14ac:dyDescent="0.25">
      <c r="A403" s="773">
        <v>6.4</v>
      </c>
      <c r="B403" s="885" t="s">
        <v>716</v>
      </c>
      <c r="C403" s="885"/>
      <c r="D403" s="886"/>
      <c r="E403" s="597">
        <v>2</v>
      </c>
      <c r="F403" s="598"/>
      <c r="G403" s="599"/>
      <c r="H403" s="603" t="s">
        <v>123</v>
      </c>
      <c r="J403" s="1"/>
      <c r="K403" s="1"/>
      <c r="L403" s="1"/>
      <c r="M403" s="1"/>
      <c r="N403" s="1"/>
      <c r="O403" s="1"/>
    </row>
    <row r="404" spans="1:15" ht="13.5" customHeight="1" x14ac:dyDescent="0.25">
      <c r="A404" s="134" t="s">
        <v>64</v>
      </c>
      <c r="B404" s="132"/>
      <c r="C404" s="132"/>
      <c r="D404" s="132"/>
      <c r="E404" s="132"/>
      <c r="F404" s="132"/>
      <c r="G404" s="165"/>
      <c r="H404" s="92"/>
      <c r="I404" s="91"/>
      <c r="J404" s="100"/>
      <c r="K404" s="100"/>
      <c r="L404" s="100"/>
      <c r="M404" s="100"/>
      <c r="N404" s="100"/>
      <c r="O404" s="100"/>
    </row>
    <row r="405" spans="1:15" ht="13.5" customHeight="1" x14ac:dyDescent="0.25">
      <c r="A405" s="246" t="s">
        <v>310</v>
      </c>
      <c r="B405" s="36" t="s">
        <v>311</v>
      </c>
      <c r="C405" s="36"/>
      <c r="D405" s="245"/>
      <c r="E405" s="902" t="s">
        <v>77</v>
      </c>
      <c r="F405" s="903"/>
      <c r="G405" s="904"/>
      <c r="H405" s="92"/>
      <c r="I405" s="91"/>
      <c r="J405" s="100"/>
      <c r="K405" s="100"/>
      <c r="L405" s="100"/>
      <c r="M405" s="100"/>
      <c r="N405" s="100"/>
      <c r="O405" s="100"/>
    </row>
    <row r="406" spans="1:15" x14ac:dyDescent="0.25">
      <c r="A406" s="128"/>
      <c r="B406" s="12" t="s">
        <v>66</v>
      </c>
      <c r="C406" s="635" t="s">
        <v>717</v>
      </c>
      <c r="D406" s="244"/>
      <c r="E406" s="116">
        <v>2</v>
      </c>
      <c r="F406" s="909"/>
      <c r="G406" s="913"/>
      <c r="H406" s="92"/>
      <c r="I406" s="91"/>
      <c r="J406" s="100"/>
      <c r="K406" s="100"/>
      <c r="L406" s="100"/>
      <c r="M406" s="100"/>
      <c r="N406" s="100"/>
      <c r="O406" s="100"/>
    </row>
    <row r="407" spans="1:15" x14ac:dyDescent="0.25">
      <c r="A407" s="128"/>
      <c r="B407" s="783" t="s">
        <v>67</v>
      </c>
      <c r="C407" s="789" t="s">
        <v>312</v>
      </c>
      <c r="D407" s="17"/>
      <c r="E407" s="116">
        <v>1</v>
      </c>
      <c r="F407" s="942"/>
      <c r="G407" s="914"/>
      <c r="H407" s="92"/>
      <c r="I407" s="91"/>
      <c r="J407" s="100"/>
      <c r="K407" s="100"/>
      <c r="L407" s="100"/>
      <c r="M407" s="100"/>
      <c r="N407" s="100"/>
      <c r="O407" s="100"/>
    </row>
    <row r="408" spans="1:15" ht="14.1" customHeight="1" x14ac:dyDescent="0.25">
      <c r="A408" s="220" t="s">
        <v>313</v>
      </c>
      <c r="B408" s="219"/>
      <c r="C408" s="219"/>
      <c r="D408" s="219"/>
      <c r="E408" s="219"/>
      <c r="F408" s="219"/>
      <c r="G408" s="218"/>
      <c r="H408" s="92"/>
      <c r="I408" s="91"/>
      <c r="J408" s="100"/>
      <c r="K408" s="100"/>
      <c r="L408" s="100"/>
      <c r="M408" s="100"/>
      <c r="N408" s="100"/>
      <c r="O408" s="100"/>
    </row>
    <row r="409" spans="1:15" ht="14.1" customHeight="1" x14ac:dyDescent="0.25">
      <c r="A409" s="572" t="s">
        <v>118</v>
      </c>
      <c r="B409" s="573"/>
      <c r="C409" s="573"/>
      <c r="D409" s="573"/>
      <c r="E409" s="210"/>
      <c r="F409" s="210"/>
      <c r="G409" s="209"/>
      <c r="H409" s="92"/>
      <c r="I409" s="91"/>
      <c r="J409" s="100"/>
      <c r="K409" s="100"/>
      <c r="L409" s="100"/>
      <c r="M409" s="100"/>
      <c r="N409" s="100"/>
      <c r="O409" s="100"/>
    </row>
    <row r="410" spans="1:15" ht="14.25" customHeight="1" x14ac:dyDescent="0.25">
      <c r="A410" s="246">
        <v>7</v>
      </c>
      <c r="B410" s="975" t="s">
        <v>718</v>
      </c>
      <c r="C410" s="975"/>
      <c r="D410" s="976"/>
      <c r="E410" s="73">
        <v>2</v>
      </c>
      <c r="F410" s="62"/>
      <c r="G410" s="63"/>
      <c r="H410" s="92"/>
      <c r="I410" s="91"/>
      <c r="J410" s="100"/>
      <c r="K410" s="100"/>
      <c r="L410" s="100"/>
      <c r="M410" s="100"/>
      <c r="N410" s="100"/>
      <c r="O410" s="100"/>
    </row>
    <row r="411" spans="1:15" s="100" customFormat="1" ht="13.5" customHeight="1" x14ac:dyDescent="0.25">
      <c r="A411" s="134" t="s">
        <v>64</v>
      </c>
      <c r="B411" s="132"/>
      <c r="C411" s="132"/>
      <c r="D411" s="132"/>
      <c r="E411" s="132"/>
      <c r="F411" s="132"/>
      <c r="G411" s="165"/>
      <c r="H411" s="240"/>
      <c r="I411" s="91"/>
    </row>
    <row r="412" spans="1:15" x14ac:dyDescent="0.25">
      <c r="A412" s="246" t="s">
        <v>775</v>
      </c>
      <c r="B412" s="245" t="s">
        <v>308</v>
      </c>
      <c r="C412" s="245"/>
      <c r="D412" s="245"/>
      <c r="E412" s="902" t="s">
        <v>65</v>
      </c>
      <c r="F412" s="903"/>
      <c r="G412" s="904"/>
      <c r="H412" s="92"/>
      <c r="I412" s="91"/>
      <c r="J412" s="100"/>
      <c r="K412" s="100"/>
      <c r="L412" s="100"/>
      <c r="M412" s="100"/>
      <c r="N412" s="100"/>
      <c r="O412" s="100"/>
    </row>
    <row r="413" spans="1:15" x14ac:dyDescent="0.25">
      <c r="A413" s="128"/>
      <c r="B413" s="180">
        <v>1</v>
      </c>
      <c r="C413" s="244" t="s">
        <v>423</v>
      </c>
      <c r="D413" s="244"/>
      <c r="E413" s="116">
        <v>2</v>
      </c>
      <c r="F413" s="104"/>
      <c r="G413" s="63"/>
      <c r="H413" s="92"/>
      <c r="I413" s="91"/>
      <c r="J413" s="100"/>
      <c r="K413" s="100"/>
      <c r="L413" s="100"/>
      <c r="M413" s="100"/>
      <c r="N413" s="100"/>
      <c r="O413" s="100"/>
    </row>
    <row r="414" spans="1:15" s="100" customFormat="1" x14ac:dyDescent="0.25">
      <c r="A414" s="250"/>
      <c r="B414" s="180">
        <v>2</v>
      </c>
      <c r="C414" s="249" t="s">
        <v>309</v>
      </c>
      <c r="D414" s="249"/>
      <c r="E414" s="116">
        <v>2</v>
      </c>
      <c r="F414" s="104"/>
      <c r="G414" s="63"/>
      <c r="H414" s="102"/>
      <c r="I414" s="91"/>
    </row>
    <row r="415" spans="1:15" x14ac:dyDescent="0.25">
      <c r="A415" s="246" t="s">
        <v>314</v>
      </c>
      <c r="B415" s="245" t="s">
        <v>316</v>
      </c>
      <c r="C415" s="245"/>
      <c r="D415" s="245"/>
      <c r="E415" s="902" t="s">
        <v>65</v>
      </c>
      <c r="F415" s="903"/>
      <c r="G415" s="904"/>
      <c r="H415" s="92"/>
      <c r="I415" s="91"/>
      <c r="J415" s="100"/>
      <c r="K415" s="100"/>
      <c r="L415" s="100"/>
      <c r="M415" s="100"/>
      <c r="N415" s="100"/>
      <c r="O415" s="100"/>
    </row>
    <row r="416" spans="1:15" x14ac:dyDescent="0.25">
      <c r="A416" s="128"/>
      <c r="B416" s="180">
        <v>1</v>
      </c>
      <c r="C416" s="244" t="s">
        <v>317</v>
      </c>
      <c r="D416" s="244"/>
      <c r="E416" s="116">
        <v>2</v>
      </c>
      <c r="F416" s="104"/>
      <c r="G416" s="63"/>
      <c r="H416" s="92"/>
      <c r="I416" s="91"/>
      <c r="J416" s="100"/>
      <c r="K416" s="100"/>
      <c r="L416" s="100"/>
      <c r="M416" s="100"/>
      <c r="N416" s="100"/>
      <c r="O416" s="100"/>
    </row>
    <row r="417" spans="1:15" ht="15.75" customHeight="1" x14ac:dyDescent="0.25">
      <c r="A417" s="128"/>
      <c r="B417" s="180">
        <v>2</v>
      </c>
      <c r="C417" s="987" t="s">
        <v>422</v>
      </c>
      <c r="D417" s="988"/>
      <c r="E417" s="116">
        <v>1</v>
      </c>
      <c r="F417" s="104"/>
      <c r="G417" s="63"/>
      <c r="H417" s="243"/>
      <c r="I417" s="91"/>
      <c r="J417" s="100"/>
      <c r="K417" s="100"/>
      <c r="L417" s="100"/>
      <c r="M417" s="100"/>
      <c r="N417" s="100"/>
      <c r="O417" s="100"/>
    </row>
    <row r="418" spans="1:15" x14ac:dyDescent="0.25">
      <c r="A418" s="242"/>
      <c r="B418" s="178">
        <v>3</v>
      </c>
      <c r="C418" s="636" t="s">
        <v>719</v>
      </c>
      <c r="D418" s="241"/>
      <c r="E418" s="116">
        <v>2</v>
      </c>
      <c r="F418" s="104"/>
      <c r="G418" s="63"/>
      <c r="H418" s="240" t="s">
        <v>123</v>
      </c>
      <c r="I418" s="91"/>
      <c r="J418" s="100"/>
      <c r="K418" s="100"/>
      <c r="L418" s="100"/>
      <c r="M418" s="100"/>
      <c r="N418" s="100"/>
      <c r="O418" s="100"/>
    </row>
    <row r="419" spans="1:15" s="100" customFormat="1" ht="14.1" customHeight="1" x14ac:dyDescent="0.25">
      <c r="A419" s="239" t="s">
        <v>315</v>
      </c>
      <c r="B419" s="36" t="s">
        <v>318</v>
      </c>
      <c r="C419" s="238"/>
      <c r="D419" s="237"/>
      <c r="E419" s="116">
        <v>2</v>
      </c>
      <c r="F419" s="104"/>
      <c r="G419" s="63"/>
      <c r="H419" s="236"/>
      <c r="I419" s="91"/>
    </row>
    <row r="420" spans="1:15" ht="14.1" customHeight="1" thickBot="1" x14ac:dyDescent="0.3">
      <c r="A420" s="99" t="s">
        <v>319</v>
      </c>
      <c r="B420" s="18"/>
      <c r="C420" s="19"/>
      <c r="D420" s="235"/>
      <c r="E420" s="98"/>
      <c r="F420" s="98">
        <f>SUM(F276:F419)</f>
        <v>0</v>
      </c>
      <c r="G420" s="54">
        <f>SUMIF(G276:G419,"Y",F276:F419)</f>
        <v>0</v>
      </c>
      <c r="H420" s="92"/>
      <c r="I420" s="91"/>
      <c r="J420" s="100"/>
      <c r="K420" s="100"/>
      <c r="L420" s="100"/>
      <c r="M420" s="100"/>
      <c r="N420" s="100"/>
      <c r="O420" s="100"/>
    </row>
    <row r="421" spans="1:15" ht="7.5" customHeight="1" thickBot="1" x14ac:dyDescent="0.3">
      <c r="A421" s="128"/>
      <c r="B421" s="565"/>
      <c r="E421" s="127"/>
      <c r="F421" s="126"/>
      <c r="H421" s="92"/>
      <c r="I421" s="91"/>
      <c r="J421" s="100"/>
      <c r="K421" s="100"/>
      <c r="L421" s="100"/>
      <c r="M421" s="100"/>
      <c r="N421" s="100"/>
      <c r="O421" s="100"/>
    </row>
    <row r="422" spans="1:15" x14ac:dyDescent="0.25">
      <c r="A422" s="33" t="s">
        <v>56</v>
      </c>
      <c r="B422" s="34"/>
      <c r="C422" s="34"/>
      <c r="D422" s="34"/>
      <c r="E422" s="34"/>
      <c r="F422" s="34"/>
      <c r="G422" s="60"/>
      <c r="H422" s="92"/>
      <c r="I422" s="91"/>
      <c r="J422" s="100"/>
      <c r="K422" s="100"/>
      <c r="L422" s="100"/>
      <c r="M422" s="100"/>
      <c r="N422" s="100"/>
      <c r="O422" s="100"/>
    </row>
    <row r="423" spans="1:15" x14ac:dyDescent="0.25">
      <c r="A423" s="234" t="s">
        <v>320</v>
      </c>
      <c r="B423" s="233"/>
      <c r="C423" s="233"/>
      <c r="D423" s="233"/>
      <c r="E423" s="233"/>
      <c r="F423" s="233"/>
      <c r="G423" s="232"/>
      <c r="H423" s="92"/>
      <c r="I423" s="91"/>
      <c r="J423" s="100"/>
      <c r="K423" s="100"/>
      <c r="L423" s="100"/>
      <c r="M423" s="100"/>
      <c r="N423" s="100"/>
      <c r="O423" s="100"/>
    </row>
    <row r="424" spans="1:15" x14ac:dyDescent="0.25">
      <c r="A424" s="158" t="s">
        <v>84</v>
      </c>
      <c r="B424" s="157"/>
      <c r="C424" s="157"/>
      <c r="D424" s="231"/>
      <c r="E424" s="231"/>
      <c r="F424" s="157"/>
      <c r="G424" s="156"/>
      <c r="H424" s="92"/>
      <c r="I424" s="91"/>
      <c r="J424" s="100"/>
      <c r="K424" s="100"/>
      <c r="L424" s="100"/>
      <c r="M424" s="100"/>
      <c r="N424" s="100"/>
      <c r="O424" s="100"/>
    </row>
    <row r="425" spans="1:15" ht="15" customHeight="1" x14ac:dyDescent="0.25">
      <c r="A425" s="223" t="s">
        <v>321</v>
      </c>
      <c r="B425" s="68" t="s">
        <v>322</v>
      </c>
      <c r="C425" s="68"/>
      <c r="D425" s="222"/>
      <c r="E425" s="113" t="s">
        <v>86</v>
      </c>
      <c r="F425" s="116" t="s">
        <v>86</v>
      </c>
      <c r="G425" s="63"/>
      <c r="H425" s="92"/>
      <c r="I425" s="91"/>
      <c r="J425" s="100"/>
      <c r="K425" s="100"/>
      <c r="L425" s="100"/>
      <c r="M425" s="100"/>
      <c r="N425" s="100"/>
      <c r="O425" s="100"/>
    </row>
    <row r="426" spans="1:15" s="100" customFormat="1" ht="15" customHeight="1" x14ac:dyDescent="0.25">
      <c r="A426" s="192" t="s">
        <v>323</v>
      </c>
      <c r="B426" s="68" t="s">
        <v>324</v>
      </c>
      <c r="C426" s="68"/>
      <c r="D426" s="227"/>
      <c r="E426" s="191" t="s">
        <v>86</v>
      </c>
      <c r="F426" s="116" t="s">
        <v>86</v>
      </c>
      <c r="G426" s="63"/>
      <c r="H426" s="102"/>
      <c r="I426" s="91"/>
    </row>
    <row r="427" spans="1:15" s="64" customFormat="1" x14ac:dyDescent="0.25">
      <c r="A427" s="637" t="s">
        <v>326</v>
      </c>
      <c r="B427" s="638" t="s">
        <v>328</v>
      </c>
      <c r="C427" s="638"/>
      <c r="E427" s="887" t="s">
        <v>329</v>
      </c>
      <c r="F427" s="888"/>
      <c r="G427" s="888"/>
      <c r="H427" s="889" t="s">
        <v>123</v>
      </c>
      <c r="J427" s="1"/>
      <c r="K427" s="1"/>
      <c r="L427" s="1"/>
      <c r="M427" s="1"/>
      <c r="N427" s="1"/>
      <c r="O427" s="1"/>
    </row>
    <row r="428" spans="1:15" s="64" customFormat="1" x14ac:dyDescent="0.25">
      <c r="A428" s="639"/>
      <c r="B428" s="640">
        <v>1</v>
      </c>
      <c r="C428" s="638" t="s">
        <v>720</v>
      </c>
      <c r="E428" s="641" t="s">
        <v>86</v>
      </c>
      <c r="F428" s="641" t="s">
        <v>86</v>
      </c>
      <c r="G428" s="599"/>
      <c r="H428" s="890"/>
      <c r="J428" s="1"/>
      <c r="K428" s="1"/>
      <c r="L428" s="1"/>
      <c r="M428" s="1"/>
      <c r="N428" s="1"/>
      <c r="O428" s="1"/>
    </row>
    <row r="429" spans="1:15" s="64" customFormat="1" x14ac:dyDescent="0.25">
      <c r="A429" s="642"/>
      <c r="B429" s="640">
        <v>2</v>
      </c>
      <c r="C429" s="638" t="s">
        <v>330</v>
      </c>
      <c r="E429" s="641" t="s">
        <v>86</v>
      </c>
      <c r="F429" s="641" t="s">
        <v>86</v>
      </c>
      <c r="G429" s="599"/>
      <c r="H429" s="890"/>
      <c r="J429" s="1"/>
      <c r="K429" s="1"/>
      <c r="L429" s="1"/>
      <c r="M429" s="1"/>
      <c r="N429" s="1"/>
      <c r="O429" s="1"/>
    </row>
    <row r="430" spans="1:15" s="64" customFormat="1" x14ac:dyDescent="0.25">
      <c r="A430" s="642"/>
      <c r="B430" s="613">
        <v>3</v>
      </c>
      <c r="C430" s="638" t="s">
        <v>331</v>
      </c>
      <c r="E430" s="641" t="s">
        <v>86</v>
      </c>
      <c r="F430" s="641" t="s">
        <v>86</v>
      </c>
      <c r="G430" s="599"/>
      <c r="H430" s="890"/>
      <c r="J430" s="1"/>
      <c r="K430" s="1"/>
      <c r="L430" s="1"/>
      <c r="M430" s="1"/>
      <c r="N430" s="1"/>
      <c r="O430" s="1"/>
    </row>
    <row r="431" spans="1:15" s="64" customFormat="1" x14ac:dyDescent="0.25">
      <c r="A431" s="642"/>
      <c r="B431" s="640">
        <v>4</v>
      </c>
      <c r="C431" s="638" t="s">
        <v>721</v>
      </c>
      <c r="E431" s="641" t="s">
        <v>86</v>
      </c>
      <c r="F431" s="641" t="s">
        <v>86</v>
      </c>
      <c r="G431" s="599"/>
      <c r="H431" s="891"/>
      <c r="J431" s="1"/>
      <c r="K431" s="1"/>
      <c r="L431" s="1"/>
      <c r="M431" s="1"/>
      <c r="N431" s="1"/>
      <c r="O431" s="1"/>
    </row>
    <row r="432" spans="1:15" ht="22.5" x14ac:dyDescent="0.25">
      <c r="A432" s="572" t="s">
        <v>325</v>
      </c>
      <c r="B432" s="573"/>
      <c r="C432" s="573"/>
      <c r="D432" s="230"/>
      <c r="E432" s="229"/>
      <c r="F432" s="210"/>
      <c r="G432" s="228"/>
      <c r="H432" s="589" t="s">
        <v>421</v>
      </c>
      <c r="I432" s="91"/>
      <c r="J432" s="101"/>
      <c r="K432" s="100"/>
      <c r="L432" s="100"/>
      <c r="M432" s="100"/>
      <c r="N432" s="100"/>
      <c r="O432" s="100"/>
    </row>
    <row r="433" spans="1:15" s="64" customFormat="1" x14ac:dyDescent="0.25">
      <c r="A433" s="774" t="s">
        <v>327</v>
      </c>
      <c r="B433" s="638" t="s">
        <v>722</v>
      </c>
      <c r="C433" s="638"/>
      <c r="E433" s="597">
        <v>1</v>
      </c>
      <c r="F433" s="598"/>
      <c r="G433" s="599"/>
      <c r="H433" s="603" t="s">
        <v>123</v>
      </c>
      <c r="J433" s="1"/>
      <c r="K433" s="1"/>
      <c r="L433" s="1"/>
      <c r="M433" s="1"/>
      <c r="N433" s="1"/>
      <c r="O433" s="1"/>
    </row>
    <row r="434" spans="1:15" x14ac:dyDescent="0.25">
      <c r="A434" s="190" t="s">
        <v>64</v>
      </c>
      <c r="B434" s="189"/>
      <c r="C434" s="189"/>
      <c r="D434" s="226"/>
      <c r="E434" s="225"/>
      <c r="F434" s="225"/>
      <c r="G434" s="224"/>
      <c r="H434" s="217"/>
      <c r="I434" s="91"/>
      <c r="J434" s="101"/>
      <c r="K434" s="100"/>
      <c r="L434" s="100"/>
      <c r="M434" s="100"/>
      <c r="N434" s="100"/>
      <c r="O434" s="100"/>
    </row>
    <row r="435" spans="1:15" x14ac:dyDescent="0.25">
      <c r="A435" s="192">
        <f>1.4</f>
        <v>1.4</v>
      </c>
      <c r="B435" s="68" t="s">
        <v>333</v>
      </c>
      <c r="C435" s="68"/>
      <c r="D435" s="222"/>
      <c r="E435" s="116">
        <v>2</v>
      </c>
      <c r="F435" s="104"/>
      <c r="G435" s="63"/>
      <c r="H435" s="217"/>
      <c r="I435" s="91"/>
      <c r="J435" s="101"/>
      <c r="K435" s="100"/>
      <c r="L435" s="100"/>
      <c r="M435" s="100"/>
      <c r="N435" s="100"/>
      <c r="O435" s="100"/>
    </row>
    <row r="436" spans="1:15" x14ac:dyDescent="0.25">
      <c r="A436" s="192">
        <f>A435+0.1</f>
        <v>1.5</v>
      </c>
      <c r="B436" s="68" t="s">
        <v>334</v>
      </c>
      <c r="C436" s="68"/>
      <c r="D436" s="222"/>
      <c r="E436" s="116">
        <v>2</v>
      </c>
      <c r="F436" s="104"/>
      <c r="G436" s="63"/>
      <c r="H436" s="217"/>
      <c r="I436" s="91"/>
      <c r="J436" s="101"/>
      <c r="K436" s="100"/>
      <c r="L436" s="100"/>
      <c r="M436" s="100"/>
      <c r="N436" s="100"/>
      <c r="O436" s="100"/>
    </row>
    <row r="437" spans="1:15" s="64" customFormat="1" x14ac:dyDescent="0.25">
      <c r="A437" s="774" t="s">
        <v>332</v>
      </c>
      <c r="B437" s="596" t="s">
        <v>723</v>
      </c>
      <c r="C437" s="596"/>
      <c r="D437" s="643"/>
      <c r="E437" s="597">
        <v>2</v>
      </c>
      <c r="F437" s="598"/>
      <c r="G437" s="599"/>
      <c r="H437" s="600"/>
      <c r="J437" s="1"/>
      <c r="K437" s="1"/>
      <c r="L437" s="1"/>
      <c r="M437" s="1"/>
      <c r="N437" s="1"/>
      <c r="O437" s="1"/>
    </row>
    <row r="438" spans="1:15" ht="27.95" customHeight="1" x14ac:dyDescent="0.25">
      <c r="A438" s="775" t="s">
        <v>806</v>
      </c>
      <c r="B438" s="900" t="s">
        <v>335</v>
      </c>
      <c r="C438" s="900"/>
      <c r="D438" s="901"/>
      <c r="E438" s="72">
        <v>5</v>
      </c>
      <c r="F438" s="65"/>
      <c r="G438" s="71"/>
      <c r="H438" s="221" t="s">
        <v>263</v>
      </c>
      <c r="I438" s="91"/>
      <c r="J438" s="101"/>
      <c r="K438" s="100"/>
      <c r="L438" s="100"/>
      <c r="M438" s="100"/>
      <c r="N438" s="100"/>
      <c r="O438" s="100"/>
    </row>
    <row r="439" spans="1:15" x14ac:dyDescent="0.25">
      <c r="A439" s="220" t="s">
        <v>336</v>
      </c>
      <c r="B439" s="219"/>
      <c r="C439" s="219"/>
      <c r="D439" s="219"/>
      <c r="E439" s="219"/>
      <c r="F439" s="219"/>
      <c r="G439" s="218"/>
      <c r="H439" s="217"/>
      <c r="I439" s="91"/>
      <c r="J439" s="101"/>
      <c r="K439" s="100"/>
      <c r="L439" s="100"/>
      <c r="M439" s="100"/>
      <c r="N439" s="100"/>
      <c r="O439" s="100"/>
    </row>
    <row r="440" spans="1:15" s="100" customFormat="1" x14ac:dyDescent="0.25">
      <c r="A440" s="158" t="s">
        <v>84</v>
      </c>
      <c r="B440" s="157"/>
      <c r="C440" s="157"/>
      <c r="D440" s="157"/>
      <c r="E440" s="157"/>
      <c r="F440" s="157"/>
      <c r="G440" s="156"/>
      <c r="H440" s="186"/>
      <c r="I440" s="91"/>
      <c r="J440" s="101"/>
    </row>
    <row r="441" spans="1:15" s="100" customFormat="1" x14ac:dyDescent="0.25">
      <c r="A441" s="213">
        <v>2</v>
      </c>
      <c r="B441" s="565" t="s">
        <v>337</v>
      </c>
      <c r="C441" s="82"/>
      <c r="D441" s="114"/>
      <c r="E441" s="122" t="s">
        <v>86</v>
      </c>
      <c r="F441" s="122" t="s">
        <v>86</v>
      </c>
      <c r="G441" s="63"/>
      <c r="H441" s="186"/>
      <c r="I441" s="91"/>
      <c r="J441" s="101"/>
    </row>
    <row r="442" spans="1:15" s="100" customFormat="1" x14ac:dyDescent="0.25">
      <c r="A442" s="776" t="s">
        <v>807</v>
      </c>
      <c r="B442" s="36" t="s">
        <v>338</v>
      </c>
      <c r="C442" s="215"/>
      <c r="D442" s="206"/>
      <c r="E442" s="902" t="s">
        <v>137</v>
      </c>
      <c r="F442" s="903"/>
      <c r="G442" s="904"/>
      <c r="H442" s="186"/>
      <c r="I442" s="91"/>
      <c r="J442" s="101"/>
    </row>
    <row r="443" spans="1:15" s="100" customFormat="1" x14ac:dyDescent="0.25">
      <c r="A443" s="214"/>
      <c r="B443" s="180">
        <v>1</v>
      </c>
      <c r="C443" s="576" t="s">
        <v>339</v>
      </c>
      <c r="D443" s="114"/>
      <c r="E443" s="116" t="s">
        <v>86</v>
      </c>
      <c r="F443" s="116" t="s">
        <v>86</v>
      </c>
      <c r="G443" s="63"/>
      <c r="H443" s="186"/>
      <c r="I443" s="91"/>
      <c r="J443" s="101"/>
    </row>
    <row r="444" spans="1:15" s="100" customFormat="1" x14ac:dyDescent="0.25">
      <c r="A444" s="213"/>
      <c r="B444" s="180">
        <v>2</v>
      </c>
      <c r="C444" s="576" t="s">
        <v>340</v>
      </c>
      <c r="D444" s="114"/>
      <c r="E444" s="116" t="s">
        <v>86</v>
      </c>
      <c r="F444" s="116" t="s">
        <v>86</v>
      </c>
      <c r="G444" s="63"/>
      <c r="H444" s="186"/>
      <c r="I444" s="91"/>
      <c r="J444" s="101"/>
    </row>
    <row r="445" spans="1:15" s="100" customFormat="1" x14ac:dyDescent="0.25">
      <c r="A445" s="212"/>
      <c r="B445" s="178">
        <v>3</v>
      </c>
      <c r="C445" s="177" t="s">
        <v>341</v>
      </c>
      <c r="D445" s="211"/>
      <c r="E445" s="116" t="s">
        <v>86</v>
      </c>
      <c r="F445" s="116" t="s">
        <v>86</v>
      </c>
      <c r="G445" s="63"/>
      <c r="H445" s="186"/>
      <c r="I445" s="91"/>
      <c r="J445" s="101"/>
    </row>
    <row r="446" spans="1:15" s="100" customFormat="1" x14ac:dyDescent="0.25">
      <c r="A446" s="572" t="s">
        <v>149</v>
      </c>
      <c r="B446" s="573"/>
      <c r="C446" s="573"/>
      <c r="D446" s="573"/>
      <c r="E446" s="210"/>
      <c r="F446" s="210"/>
      <c r="G446" s="209"/>
      <c r="H446" s="186"/>
      <c r="I446" s="91"/>
      <c r="J446" s="101"/>
    </row>
    <row r="447" spans="1:15" s="100" customFormat="1" x14ac:dyDescent="0.25">
      <c r="A447" s="208" t="s">
        <v>808</v>
      </c>
      <c r="B447" s="207" t="s">
        <v>420</v>
      </c>
      <c r="C447" s="206"/>
      <c r="D447" s="206"/>
      <c r="E447" s="902" t="s">
        <v>65</v>
      </c>
      <c r="F447" s="903"/>
      <c r="G447" s="904"/>
      <c r="H447" s="205" t="s">
        <v>344</v>
      </c>
      <c r="I447" s="91"/>
      <c r="J447" s="101"/>
    </row>
    <row r="448" spans="1:15" s="100" customFormat="1" x14ac:dyDescent="0.25">
      <c r="A448" s="200"/>
      <c r="B448" s="180">
        <v>1</v>
      </c>
      <c r="C448" s="989" t="s">
        <v>419</v>
      </c>
      <c r="D448" s="990"/>
      <c r="E448" s="116">
        <v>2</v>
      </c>
      <c r="F448" s="204"/>
      <c r="G448" s="63"/>
      <c r="H448" s="203"/>
      <c r="I448" s="91"/>
      <c r="J448" s="101"/>
    </row>
    <row r="449" spans="1:15" s="64" customFormat="1" x14ac:dyDescent="0.25">
      <c r="A449" s="644"/>
      <c r="B449" s="613">
        <v>2</v>
      </c>
      <c r="C449" s="645" t="s">
        <v>724</v>
      </c>
      <c r="D449" s="635"/>
      <c r="E449" s="597">
        <v>2</v>
      </c>
      <c r="F449" s="598"/>
      <c r="G449" s="599"/>
      <c r="H449" s="603" t="s">
        <v>725</v>
      </c>
      <c r="J449" s="1"/>
      <c r="K449" s="1"/>
      <c r="L449" s="1"/>
      <c r="M449" s="1"/>
      <c r="N449" s="1"/>
      <c r="O449" s="1"/>
    </row>
    <row r="450" spans="1:15" s="100" customFormat="1" x14ac:dyDescent="0.25">
      <c r="A450" s="646" t="s">
        <v>342</v>
      </c>
      <c r="B450" s="269" t="s">
        <v>346</v>
      </c>
      <c r="C450" s="587"/>
      <c r="D450" s="588"/>
      <c r="E450" s="202">
        <v>1</v>
      </c>
      <c r="F450" s="104"/>
      <c r="G450" s="63"/>
      <c r="H450" s="201"/>
      <c r="I450" s="91"/>
      <c r="J450" s="101"/>
    </row>
    <row r="451" spans="1:15" s="100" customFormat="1" x14ac:dyDescent="0.25">
      <c r="A451" s="200" t="s">
        <v>343</v>
      </c>
      <c r="B451" s="565" t="s">
        <v>348</v>
      </c>
      <c r="C451" s="565"/>
      <c r="D451" s="114"/>
      <c r="E451" s="902" t="s">
        <v>65</v>
      </c>
      <c r="F451" s="903"/>
      <c r="G451" s="904"/>
      <c r="H451" s="199" t="s">
        <v>344</v>
      </c>
      <c r="I451" s="91"/>
      <c r="J451" s="101"/>
    </row>
    <row r="452" spans="1:15" s="195" customFormat="1" ht="21" customHeight="1" x14ac:dyDescent="0.25">
      <c r="A452" s="198"/>
      <c r="B452" s="197">
        <v>1</v>
      </c>
      <c r="C452" s="991" t="s">
        <v>418</v>
      </c>
      <c r="D452" s="991"/>
      <c r="E452" s="67">
        <v>2</v>
      </c>
      <c r="F452" s="62"/>
      <c r="G452" s="63"/>
      <c r="H452" s="186"/>
      <c r="I452" s="152"/>
      <c r="J452" s="196"/>
    </row>
    <row r="453" spans="1:15" s="100" customFormat="1" ht="24" customHeight="1" x14ac:dyDescent="0.25">
      <c r="A453" s="194"/>
      <c r="B453" s="180">
        <v>2</v>
      </c>
      <c r="C453" s="992" t="s">
        <v>349</v>
      </c>
      <c r="D453" s="992"/>
      <c r="E453" s="67">
        <v>2</v>
      </c>
      <c r="F453" s="62"/>
      <c r="G453" s="63"/>
      <c r="H453" s="186"/>
      <c r="I453" s="91"/>
      <c r="J453" s="101"/>
    </row>
    <row r="454" spans="1:15" s="100" customFormat="1" x14ac:dyDescent="0.25">
      <c r="A454" s="194"/>
      <c r="B454" s="180">
        <v>3</v>
      </c>
      <c r="C454" s="576" t="s">
        <v>350</v>
      </c>
      <c r="D454" s="114"/>
      <c r="E454" s="116">
        <v>2</v>
      </c>
      <c r="F454" s="104"/>
      <c r="G454" s="63"/>
      <c r="H454" s="186"/>
      <c r="I454" s="91"/>
      <c r="J454" s="101"/>
    </row>
    <row r="455" spans="1:15" s="100" customFormat="1" x14ac:dyDescent="0.25">
      <c r="A455" s="194"/>
      <c r="B455" s="180">
        <v>4</v>
      </c>
      <c r="C455" s="576" t="s">
        <v>351</v>
      </c>
      <c r="D455" s="114"/>
      <c r="E455" s="116">
        <v>1</v>
      </c>
      <c r="F455" s="104"/>
      <c r="G455" s="63"/>
      <c r="H455" s="186"/>
      <c r="I455" s="91"/>
      <c r="J455" s="101"/>
    </row>
    <row r="456" spans="1:15" s="100" customFormat="1" ht="26.25" customHeight="1" x14ac:dyDescent="0.25">
      <c r="A456" s="193"/>
      <c r="B456" s="178">
        <v>5</v>
      </c>
      <c r="C456" s="993" t="s">
        <v>352</v>
      </c>
      <c r="D456" s="993"/>
      <c r="E456" s="72">
        <v>2</v>
      </c>
      <c r="F456" s="104"/>
      <c r="G456" s="63"/>
      <c r="H456" s="186"/>
      <c r="I456" s="91"/>
      <c r="J456" s="101"/>
    </row>
    <row r="457" spans="1:15" s="100" customFormat="1" ht="14.1" customHeight="1" x14ac:dyDescent="0.25">
      <c r="A457" s="192" t="s">
        <v>345</v>
      </c>
      <c r="B457" s="68" t="s">
        <v>354</v>
      </c>
      <c r="C457" s="562"/>
      <c r="D457" s="562"/>
      <c r="E457" s="191">
        <v>1</v>
      </c>
      <c r="F457" s="143"/>
      <c r="G457" s="63"/>
      <c r="H457" s="186"/>
      <c r="I457" s="91"/>
      <c r="J457" s="101"/>
    </row>
    <row r="458" spans="1:15" s="100" customFormat="1" x14ac:dyDescent="0.25">
      <c r="A458" s="190" t="s">
        <v>64</v>
      </c>
      <c r="B458" s="189"/>
      <c r="C458" s="189"/>
      <c r="D458" s="189"/>
      <c r="E458" s="189"/>
      <c r="F458" s="188"/>
      <c r="G458" s="187"/>
      <c r="H458" s="186"/>
      <c r="I458" s="91"/>
      <c r="J458" s="101"/>
    </row>
    <row r="459" spans="1:15" s="100" customFormat="1" ht="15" customHeight="1" x14ac:dyDescent="0.25">
      <c r="A459" s="777" t="s">
        <v>347</v>
      </c>
      <c r="B459" s="565" t="s">
        <v>356</v>
      </c>
      <c r="C459" s="185"/>
      <c r="D459" s="114"/>
      <c r="E459" s="122">
        <v>1</v>
      </c>
      <c r="F459" s="104"/>
      <c r="G459" s="63"/>
      <c r="H459" s="184" t="s">
        <v>263</v>
      </c>
      <c r="I459" s="91"/>
      <c r="J459" s="101"/>
    </row>
    <row r="460" spans="1:15" s="100" customFormat="1" ht="15" customHeight="1" x14ac:dyDescent="0.25">
      <c r="A460" s="181" t="s">
        <v>353</v>
      </c>
      <c r="B460" s="36" t="s">
        <v>357</v>
      </c>
      <c r="C460" s="566"/>
      <c r="D460" s="183"/>
      <c r="E460" s="902" t="s">
        <v>65</v>
      </c>
      <c r="F460" s="903"/>
      <c r="G460" s="904"/>
      <c r="H460" s="997" t="s">
        <v>417</v>
      </c>
      <c r="I460" s="91"/>
      <c r="J460" s="101"/>
    </row>
    <row r="461" spans="1:15" s="100" customFormat="1" x14ac:dyDescent="0.25">
      <c r="A461" s="181"/>
      <c r="B461" s="180">
        <v>1</v>
      </c>
      <c r="C461" s="576" t="s">
        <v>358</v>
      </c>
      <c r="D461" s="182"/>
      <c r="E461" s="116">
        <v>3</v>
      </c>
      <c r="F461" s="62"/>
      <c r="G461" s="63"/>
      <c r="H461" s="998"/>
      <c r="I461" s="91"/>
      <c r="J461" s="101"/>
    </row>
    <row r="462" spans="1:15" s="100" customFormat="1" x14ac:dyDescent="0.25">
      <c r="A462" s="181"/>
      <c r="B462" s="180">
        <v>2</v>
      </c>
      <c r="C462" s="576" t="s">
        <v>359</v>
      </c>
      <c r="D462" s="182"/>
      <c r="E462" s="116">
        <v>3</v>
      </c>
      <c r="F462" s="62"/>
      <c r="G462" s="63"/>
      <c r="H462" s="998"/>
      <c r="I462" s="91"/>
      <c r="J462" s="101"/>
    </row>
    <row r="463" spans="1:15" s="100" customFormat="1" ht="13.5" customHeight="1" x14ac:dyDescent="0.25">
      <c r="A463" s="181"/>
      <c r="B463" s="180">
        <v>3</v>
      </c>
      <c r="C463" s="992" t="s">
        <v>360</v>
      </c>
      <c r="D463" s="994"/>
      <c r="E463" s="116">
        <v>2</v>
      </c>
      <c r="F463" s="62"/>
      <c r="G463" s="63"/>
      <c r="H463" s="998"/>
      <c r="I463" s="91"/>
      <c r="J463" s="101"/>
    </row>
    <row r="464" spans="1:15" s="100" customFormat="1" ht="16.5" customHeight="1" x14ac:dyDescent="0.25">
      <c r="A464" s="179"/>
      <c r="B464" s="178">
        <v>4</v>
      </c>
      <c r="C464" s="177" t="s">
        <v>361</v>
      </c>
      <c r="D464" s="176"/>
      <c r="E464" s="67">
        <v>2</v>
      </c>
      <c r="F464" s="62"/>
      <c r="G464" s="63"/>
      <c r="H464" s="998"/>
      <c r="I464" s="91"/>
      <c r="J464" s="101"/>
    </row>
    <row r="465" spans="1:15" s="100" customFormat="1" x14ac:dyDescent="0.25">
      <c r="A465" s="175" t="s">
        <v>355</v>
      </c>
      <c r="B465" s="68" t="s">
        <v>362</v>
      </c>
      <c r="C465" s="147"/>
      <c r="D465" s="174"/>
      <c r="E465" s="116">
        <v>1</v>
      </c>
      <c r="F465" s="62"/>
      <c r="G465" s="63"/>
      <c r="H465" s="999"/>
      <c r="I465" s="91"/>
      <c r="J465" s="101"/>
    </row>
    <row r="466" spans="1:15" s="100" customFormat="1" ht="18" customHeight="1" thickBot="1" x14ac:dyDescent="0.3">
      <c r="A466" s="172" t="s">
        <v>363</v>
      </c>
      <c r="B466" s="173"/>
      <c r="C466" s="172"/>
      <c r="D466" s="171"/>
      <c r="E466" s="98"/>
      <c r="F466" s="54">
        <f>SUM(F425:F465)</f>
        <v>0</v>
      </c>
      <c r="G466" s="54">
        <f>SUMIF(G425:G465,"Y",F425:F465)</f>
        <v>0</v>
      </c>
      <c r="H466" s="102"/>
      <c r="I466" s="91"/>
    </row>
    <row r="467" spans="1:15" ht="3.95" customHeight="1" thickBot="1" x14ac:dyDescent="0.3">
      <c r="A467" s="128"/>
      <c r="B467" s="565"/>
      <c r="E467" s="127"/>
      <c r="F467" s="126"/>
      <c r="H467" s="92"/>
      <c r="I467" s="91"/>
      <c r="J467" s="100"/>
      <c r="K467" s="100"/>
      <c r="L467" s="100"/>
      <c r="M467" s="100"/>
      <c r="N467" s="100"/>
      <c r="O467" s="100"/>
    </row>
    <row r="468" spans="1:15" x14ac:dyDescent="0.25">
      <c r="A468" s="14" t="s">
        <v>57</v>
      </c>
      <c r="B468" s="14"/>
      <c r="C468" s="14"/>
      <c r="D468" s="14"/>
      <c r="E468" s="14"/>
      <c r="F468" s="14"/>
      <c r="G468" s="61"/>
      <c r="H468" s="92"/>
      <c r="I468" s="91"/>
      <c r="J468" s="100"/>
      <c r="K468" s="100"/>
      <c r="L468" s="100"/>
      <c r="M468" s="100"/>
      <c r="N468" s="100"/>
      <c r="O468" s="100"/>
    </row>
    <row r="469" spans="1:15" ht="20.25" customHeight="1" x14ac:dyDescent="0.25">
      <c r="A469" s="170" t="s">
        <v>364</v>
      </c>
      <c r="B469" s="169"/>
      <c r="C469" s="169"/>
      <c r="D469" s="169"/>
      <c r="E469" s="169"/>
      <c r="F469" s="169"/>
      <c r="G469" s="168"/>
      <c r="H469" s="92"/>
      <c r="I469" s="167"/>
      <c r="J469" s="100"/>
      <c r="K469" s="100"/>
      <c r="L469" s="100"/>
      <c r="M469" s="100"/>
      <c r="N469" s="100"/>
      <c r="O469" s="100"/>
    </row>
    <row r="470" spans="1:15" ht="19.5" customHeight="1" x14ac:dyDescent="0.25">
      <c r="A470" s="158" t="s">
        <v>84</v>
      </c>
      <c r="B470" s="157"/>
      <c r="C470" s="157"/>
      <c r="D470" s="157"/>
      <c r="E470" s="157"/>
      <c r="F470" s="157"/>
      <c r="G470" s="156"/>
      <c r="H470" s="92"/>
      <c r="I470" s="91"/>
      <c r="J470" s="100"/>
      <c r="K470" s="100"/>
      <c r="L470" s="100"/>
      <c r="M470" s="100"/>
      <c r="N470" s="100"/>
      <c r="O470" s="100"/>
    </row>
    <row r="471" spans="1:15" ht="15.75" customHeight="1" x14ac:dyDescent="0.25">
      <c r="A471" s="166">
        <v>1</v>
      </c>
      <c r="B471" s="565" t="s">
        <v>365</v>
      </c>
      <c r="C471" s="565"/>
      <c r="D471" s="560"/>
      <c r="E471" s="116" t="s">
        <v>86</v>
      </c>
      <c r="F471" s="116" t="s">
        <v>86</v>
      </c>
      <c r="G471" s="63"/>
      <c r="H471" s="118" t="s">
        <v>366</v>
      </c>
      <c r="I471" s="91"/>
      <c r="J471" s="100"/>
      <c r="K471" s="100"/>
      <c r="L471" s="100"/>
      <c r="M471" s="100"/>
      <c r="N471" s="100"/>
      <c r="O471" s="100"/>
    </row>
    <row r="472" spans="1:15" ht="14.25" customHeight="1" x14ac:dyDescent="0.25">
      <c r="A472" s="134" t="s">
        <v>64</v>
      </c>
      <c r="B472" s="132"/>
      <c r="C472" s="132"/>
      <c r="D472" s="132"/>
      <c r="E472" s="132"/>
      <c r="F472" s="132"/>
      <c r="G472" s="165"/>
      <c r="H472" s="92"/>
      <c r="I472" s="91"/>
      <c r="J472" s="100"/>
      <c r="K472" s="100"/>
      <c r="L472" s="100"/>
      <c r="M472" s="100"/>
      <c r="N472" s="100"/>
      <c r="O472" s="100"/>
    </row>
    <row r="473" spans="1:15" x14ac:dyDescent="0.25">
      <c r="A473" s="164">
        <f>A471+0.1</f>
        <v>1.1000000000000001</v>
      </c>
      <c r="B473" s="569" t="s">
        <v>367</v>
      </c>
      <c r="C473" s="163"/>
      <c r="D473" s="117"/>
      <c r="E473" s="116">
        <v>1</v>
      </c>
      <c r="F473" s="104"/>
      <c r="G473" s="63"/>
      <c r="H473" s="118" t="s">
        <v>368</v>
      </c>
      <c r="I473" s="91"/>
      <c r="J473" s="100"/>
      <c r="K473" s="100"/>
      <c r="L473" s="100"/>
      <c r="M473" s="100"/>
      <c r="N473" s="100"/>
      <c r="O473" s="100"/>
    </row>
    <row r="474" spans="1:15" s="64" customFormat="1" ht="15" customHeight="1" x14ac:dyDescent="0.25">
      <c r="A474" s="647">
        <v>1.2000000000000002</v>
      </c>
      <c r="B474" s="596" t="s">
        <v>726</v>
      </c>
      <c r="C474" s="596"/>
      <c r="D474" s="614"/>
      <c r="E474" s="597">
        <v>2</v>
      </c>
      <c r="F474" s="598"/>
      <c r="G474" s="599"/>
      <c r="H474" s="603" t="s">
        <v>727</v>
      </c>
      <c r="J474" s="1"/>
      <c r="K474" s="1"/>
      <c r="L474" s="1"/>
      <c r="M474" s="1"/>
      <c r="N474" s="1"/>
      <c r="O474" s="1"/>
    </row>
    <row r="475" spans="1:15" ht="13.5" customHeight="1" x14ac:dyDescent="0.25">
      <c r="A475" s="778" t="s">
        <v>809</v>
      </c>
      <c r="B475" s="569" t="s">
        <v>369</v>
      </c>
      <c r="C475" s="163"/>
      <c r="D475" s="117"/>
      <c r="E475" s="116">
        <v>1</v>
      </c>
      <c r="F475" s="104"/>
      <c r="G475" s="63"/>
      <c r="H475" s="118" t="s">
        <v>366</v>
      </c>
      <c r="I475" s="91"/>
      <c r="J475" s="100"/>
      <c r="K475" s="100"/>
      <c r="L475" s="100"/>
      <c r="M475" s="100"/>
      <c r="N475" s="100"/>
      <c r="O475" s="100"/>
    </row>
    <row r="476" spans="1:15" x14ac:dyDescent="0.25">
      <c r="A476" s="162" t="s">
        <v>370</v>
      </c>
      <c r="B476" s="161"/>
      <c r="C476" s="161"/>
      <c r="D476" s="161"/>
      <c r="E476" s="161"/>
      <c r="F476" s="161"/>
      <c r="G476" s="160"/>
      <c r="H476" s="159"/>
      <c r="I476" s="91"/>
      <c r="J476" s="100"/>
      <c r="K476" s="100"/>
      <c r="L476" s="100"/>
      <c r="M476" s="100"/>
      <c r="N476" s="100"/>
      <c r="O476" s="100"/>
    </row>
    <row r="477" spans="1:15" x14ac:dyDescent="0.25">
      <c r="A477" s="158" t="s">
        <v>84</v>
      </c>
      <c r="B477" s="157"/>
      <c r="C477" s="157"/>
      <c r="D477" s="157"/>
      <c r="E477" s="157"/>
      <c r="F477" s="157"/>
      <c r="G477" s="156"/>
      <c r="H477" s="92"/>
      <c r="I477" s="91"/>
      <c r="J477" s="100"/>
      <c r="K477" s="100"/>
      <c r="L477" s="100"/>
      <c r="M477" s="100"/>
      <c r="N477" s="100"/>
      <c r="O477" s="100"/>
    </row>
    <row r="478" spans="1:15" s="151" customFormat="1" ht="15" customHeight="1" x14ac:dyDescent="0.25">
      <c r="A478" s="155" t="s">
        <v>371</v>
      </c>
      <c r="B478" s="154" t="s">
        <v>415</v>
      </c>
      <c r="C478" s="153"/>
      <c r="D478" s="153"/>
      <c r="E478" s="67" t="s">
        <v>86</v>
      </c>
      <c r="F478" s="67" t="s">
        <v>86</v>
      </c>
      <c r="G478" s="63"/>
      <c r="H478" s="119" t="s">
        <v>366</v>
      </c>
      <c r="I478" s="152"/>
    </row>
    <row r="479" spans="1:15" x14ac:dyDescent="0.25">
      <c r="A479" s="150" t="s">
        <v>64</v>
      </c>
      <c r="B479" s="149"/>
      <c r="C479" s="149"/>
      <c r="D479" s="149"/>
      <c r="E479" s="149"/>
      <c r="F479" s="149"/>
      <c r="G479" s="148"/>
      <c r="H479" s="92"/>
      <c r="I479" s="91"/>
    </row>
    <row r="480" spans="1:15" s="146" customFormat="1" ht="14.1" customHeight="1" x14ac:dyDescent="0.25">
      <c r="A480" s="130" t="s">
        <v>414</v>
      </c>
      <c r="B480" s="147" t="s">
        <v>372</v>
      </c>
      <c r="C480" s="562"/>
      <c r="D480" s="120"/>
      <c r="E480" s="116">
        <v>1</v>
      </c>
      <c r="F480" s="104"/>
      <c r="G480" s="63"/>
      <c r="H480" s="102"/>
      <c r="I480" s="91"/>
    </row>
    <row r="481" spans="1:10" s="146" customFormat="1" ht="14.1" customHeight="1" x14ac:dyDescent="0.25">
      <c r="A481" s="130" t="s">
        <v>413</v>
      </c>
      <c r="B481" s="147" t="s">
        <v>412</v>
      </c>
      <c r="C481" s="562"/>
      <c r="D481" s="120"/>
      <c r="E481" s="116">
        <v>1</v>
      </c>
      <c r="F481" s="104"/>
      <c r="G481" s="63"/>
      <c r="H481" s="119" t="s">
        <v>373</v>
      </c>
      <c r="I481" s="91"/>
    </row>
    <row r="482" spans="1:10" s="100" customFormat="1" ht="14.1" customHeight="1" x14ac:dyDescent="0.25">
      <c r="A482" s="145" t="s">
        <v>411</v>
      </c>
      <c r="B482" s="36" t="s">
        <v>374</v>
      </c>
      <c r="C482" s="36"/>
      <c r="D482" s="20"/>
      <c r="E482" s="144">
        <v>2</v>
      </c>
      <c r="F482" s="143"/>
      <c r="G482" s="71"/>
      <c r="H482" s="102"/>
      <c r="I482" s="91"/>
    </row>
    <row r="483" spans="1:10" s="100" customFormat="1" ht="14.1" customHeight="1" x14ac:dyDescent="0.25">
      <c r="A483" s="145" t="s">
        <v>410</v>
      </c>
      <c r="B483" s="36" t="s">
        <v>408</v>
      </c>
      <c r="C483" s="36"/>
      <c r="D483" s="20"/>
      <c r="E483" s="144">
        <v>2</v>
      </c>
      <c r="F483" s="143"/>
      <c r="G483" s="71"/>
      <c r="H483" s="102"/>
      <c r="I483" s="91"/>
    </row>
    <row r="484" spans="1:10" ht="15.75" customHeight="1" thickBot="1" x14ac:dyDescent="0.3">
      <c r="A484" s="142" t="s">
        <v>409</v>
      </c>
      <c r="B484" s="44" t="s">
        <v>375</v>
      </c>
      <c r="C484" s="44"/>
      <c r="D484" s="141"/>
      <c r="E484" s="140">
        <v>1</v>
      </c>
      <c r="F484" s="139"/>
      <c r="G484" s="47"/>
      <c r="H484" s="118" t="s">
        <v>366</v>
      </c>
      <c r="I484" s="91"/>
    </row>
    <row r="485" spans="1:10" ht="12.75" customHeight="1" x14ac:dyDescent="0.25">
      <c r="A485" s="138" t="s">
        <v>376</v>
      </c>
      <c r="B485" s="136"/>
      <c r="C485" s="136"/>
      <c r="D485" s="136"/>
      <c r="E485" s="137"/>
      <c r="F485" s="136"/>
      <c r="G485" s="135"/>
      <c r="H485" s="92"/>
      <c r="I485" s="91"/>
    </row>
    <row r="486" spans="1:10" x14ac:dyDescent="0.25">
      <c r="A486" s="134" t="s">
        <v>64</v>
      </c>
      <c r="B486" s="132"/>
      <c r="C486" s="132"/>
      <c r="D486" s="132"/>
      <c r="E486" s="133"/>
      <c r="F486" s="132"/>
      <c r="G486" s="131"/>
      <c r="H486" s="92"/>
      <c r="I486" s="91"/>
    </row>
    <row r="487" spans="1:10" s="100" customFormat="1" x14ac:dyDescent="0.25">
      <c r="A487" s="130" t="s">
        <v>407</v>
      </c>
      <c r="B487" s="129" t="s">
        <v>377</v>
      </c>
      <c r="C487" s="129"/>
      <c r="D487" s="574"/>
      <c r="E487" s="116">
        <v>2</v>
      </c>
      <c r="F487" s="104"/>
      <c r="G487" s="63"/>
      <c r="H487" s="102"/>
      <c r="I487" s="91"/>
    </row>
    <row r="488" spans="1:10" ht="15.75" thickBot="1" x14ac:dyDescent="0.3">
      <c r="A488" s="99" t="s">
        <v>378</v>
      </c>
      <c r="B488" s="18"/>
      <c r="C488" s="19"/>
      <c r="D488" s="19"/>
      <c r="E488" s="98"/>
      <c r="F488" s="98">
        <f>SUM(F471:F487)</f>
        <v>0</v>
      </c>
      <c r="G488" s="96">
        <f>SUMIF(G471:G487,"Y",F471:F487)</f>
        <v>0</v>
      </c>
      <c r="H488" s="92"/>
      <c r="I488" s="91"/>
    </row>
    <row r="489" spans="1:10" ht="5.25" customHeight="1" thickBot="1" x14ac:dyDescent="0.3">
      <c r="A489" s="128"/>
      <c r="B489" s="565"/>
      <c r="E489" s="127"/>
      <c r="F489" s="126"/>
      <c r="H489" s="92"/>
      <c r="I489" s="91"/>
    </row>
    <row r="490" spans="1:10" ht="15" customHeight="1" x14ac:dyDescent="0.25">
      <c r="A490" s="14" t="s">
        <v>379</v>
      </c>
      <c r="B490" s="15"/>
      <c r="C490" s="15"/>
      <c r="D490" s="15"/>
      <c r="E490" s="15"/>
      <c r="F490" s="15"/>
      <c r="G490" s="50"/>
      <c r="H490" s="92"/>
      <c r="I490" s="91"/>
    </row>
    <row r="491" spans="1:10" x14ac:dyDescent="0.25">
      <c r="A491" s="125" t="s">
        <v>64</v>
      </c>
      <c r="B491" s="124"/>
      <c r="C491" s="124"/>
      <c r="D491" s="124"/>
      <c r="E491" s="124"/>
      <c r="F491" s="124"/>
      <c r="G491" s="123"/>
      <c r="H491" s="92"/>
      <c r="I491" s="91"/>
    </row>
    <row r="492" spans="1:10" s="100" customFormat="1" ht="13.5" customHeight="1" x14ac:dyDescent="0.25">
      <c r="A492" s="103">
        <v>1</v>
      </c>
      <c r="B492" s="121" t="s">
        <v>380</v>
      </c>
      <c r="C492" s="121"/>
      <c r="D492" s="120"/>
      <c r="E492" s="122">
        <v>4</v>
      </c>
      <c r="F492" s="104"/>
      <c r="G492" s="63"/>
      <c r="H492" s="119" t="s">
        <v>381</v>
      </c>
      <c r="I492" s="91"/>
    </row>
    <row r="493" spans="1:10" s="100" customFormat="1" ht="13.5" customHeight="1" x14ac:dyDescent="0.25">
      <c r="A493" s="103">
        <v>1.1000000000000001</v>
      </c>
      <c r="B493" s="121" t="s">
        <v>382</v>
      </c>
      <c r="C493" s="121"/>
      <c r="D493" s="120"/>
      <c r="E493" s="116">
        <v>2</v>
      </c>
      <c r="F493" s="104"/>
      <c r="G493" s="63"/>
      <c r="H493" s="119" t="s">
        <v>381</v>
      </c>
      <c r="I493" s="91"/>
    </row>
    <row r="494" spans="1:10" ht="12.75" customHeight="1" x14ac:dyDescent="0.25">
      <c r="A494" s="103">
        <v>1.2</v>
      </c>
      <c r="B494" s="596" t="s">
        <v>728</v>
      </c>
      <c r="C494" s="68"/>
      <c r="D494" s="117"/>
      <c r="E494" s="116">
        <v>5</v>
      </c>
      <c r="F494" s="104"/>
      <c r="G494" s="63"/>
      <c r="H494" s="118" t="s">
        <v>381</v>
      </c>
      <c r="I494" s="91"/>
      <c r="J494" s="100"/>
    </row>
    <row r="495" spans="1:10" ht="12.75" customHeight="1" x14ac:dyDescent="0.25">
      <c r="A495" s="103">
        <v>1.3</v>
      </c>
      <c r="B495" s="68" t="s">
        <v>384</v>
      </c>
      <c r="C495" s="68"/>
      <c r="D495" s="117"/>
      <c r="E495" s="116">
        <v>4</v>
      </c>
      <c r="F495" s="104"/>
      <c r="G495" s="63"/>
      <c r="H495" s="115" t="s">
        <v>381</v>
      </c>
      <c r="I495" s="91"/>
      <c r="J495" s="100"/>
    </row>
    <row r="496" spans="1:10" s="64" customFormat="1" x14ac:dyDescent="0.25">
      <c r="A496" s="648" t="s">
        <v>752</v>
      </c>
      <c r="B496" s="596" t="s">
        <v>729</v>
      </c>
      <c r="C496" s="596"/>
      <c r="D496" s="622"/>
      <c r="E496" s="597">
        <v>4</v>
      </c>
      <c r="F496" s="598"/>
      <c r="G496" s="599"/>
      <c r="H496" s="603" t="s">
        <v>381</v>
      </c>
      <c r="J496" s="1"/>
    </row>
    <row r="497" spans="1:10" x14ac:dyDescent="0.25">
      <c r="A497" s="108" t="s">
        <v>383</v>
      </c>
      <c r="B497" s="576" t="s">
        <v>386</v>
      </c>
      <c r="C497" s="114"/>
      <c r="D497" s="114"/>
      <c r="E497" s="923" t="s">
        <v>77</v>
      </c>
      <c r="F497" s="924"/>
      <c r="G497" s="925"/>
      <c r="H497" s="92"/>
      <c r="I497" s="91"/>
    </row>
    <row r="498" spans="1:10" x14ac:dyDescent="0.25">
      <c r="A498" s="108"/>
      <c r="B498" s="12" t="s">
        <v>66</v>
      </c>
      <c r="C498" s="576" t="s">
        <v>387</v>
      </c>
      <c r="D498" s="106"/>
      <c r="E498" s="113">
        <v>1</v>
      </c>
      <c r="F498" s="909"/>
      <c r="G498" s="943"/>
      <c r="H498" s="92"/>
      <c r="I498" s="91"/>
    </row>
    <row r="499" spans="1:10" ht="13.5" customHeight="1" x14ac:dyDescent="0.25">
      <c r="A499" s="108"/>
      <c r="B499" s="564" t="s">
        <v>67</v>
      </c>
      <c r="C499" s="576" t="s">
        <v>388</v>
      </c>
      <c r="D499" s="106"/>
      <c r="E499" s="105">
        <v>2</v>
      </c>
      <c r="F499" s="910"/>
      <c r="G499" s="920"/>
      <c r="H499" s="92"/>
      <c r="I499" s="91"/>
    </row>
    <row r="500" spans="1:10" ht="13.5" customHeight="1" x14ac:dyDescent="0.25">
      <c r="A500" s="103" t="s">
        <v>385</v>
      </c>
      <c r="B500" s="112" t="s">
        <v>406</v>
      </c>
      <c r="C500" s="111"/>
      <c r="D500" s="110"/>
      <c r="E500" s="105">
        <v>4</v>
      </c>
      <c r="F500" s="109"/>
      <c r="G500" s="63"/>
      <c r="H500" s="979" t="s">
        <v>390</v>
      </c>
      <c r="I500" s="91"/>
    </row>
    <row r="501" spans="1:10" ht="13.5" customHeight="1" x14ac:dyDescent="0.25">
      <c r="A501" s="108" t="s">
        <v>389</v>
      </c>
      <c r="B501" s="107" t="s">
        <v>405</v>
      </c>
      <c r="C501" s="576"/>
      <c r="D501" s="106"/>
      <c r="E501" s="105">
        <v>4</v>
      </c>
      <c r="F501" s="104"/>
      <c r="G501" s="63"/>
      <c r="H501" s="980"/>
      <c r="I501" s="91"/>
    </row>
    <row r="502" spans="1:10" s="100" customFormat="1" ht="26.1" customHeight="1" x14ac:dyDescent="0.25">
      <c r="A502" s="103" t="s">
        <v>391</v>
      </c>
      <c r="B502" s="973" t="s">
        <v>392</v>
      </c>
      <c r="C502" s="973"/>
      <c r="D502" s="974"/>
      <c r="E502" s="72" t="s">
        <v>404</v>
      </c>
      <c r="F502" s="65"/>
      <c r="G502" s="63"/>
      <c r="H502" s="102"/>
      <c r="I502" s="91"/>
      <c r="J502" s="101"/>
    </row>
    <row r="503" spans="1:10" ht="13.5" customHeight="1" thickBot="1" x14ac:dyDescent="0.3">
      <c r="A503" s="99" t="s">
        <v>393</v>
      </c>
      <c r="B503" s="19"/>
      <c r="C503" s="19"/>
      <c r="D503" s="19"/>
      <c r="E503" s="98"/>
      <c r="F503" s="97">
        <f>SUM(F492:F502)</f>
        <v>0</v>
      </c>
      <c r="G503" s="96">
        <f>SUMIF(G492:G502, "Y", F492:F502)</f>
        <v>0</v>
      </c>
      <c r="H503" s="92"/>
      <c r="I503" s="91"/>
    </row>
    <row r="504" spans="1:10" ht="3.95" customHeight="1" thickBot="1" x14ac:dyDescent="0.3">
      <c r="A504" s="95"/>
      <c r="B504" s="94"/>
      <c r="C504" s="94"/>
      <c r="D504" s="94"/>
      <c r="E504" s="93"/>
      <c r="F504" s="93"/>
      <c r="G504" s="51"/>
      <c r="H504" s="92"/>
      <c r="I504" s="91"/>
    </row>
    <row r="505" spans="1:10" ht="15.75" thickBot="1" x14ac:dyDescent="0.3">
      <c r="A505" s="90" t="s">
        <v>394</v>
      </c>
      <c r="B505" s="89"/>
      <c r="C505" s="89"/>
      <c r="D505" s="89"/>
      <c r="E505" s="88"/>
      <c r="F505" s="87">
        <f>SUM(F503,F488,F466,F420,F271,F175,F137,F85,F66,F52)</f>
        <v>0</v>
      </c>
      <c r="G505" s="86">
        <f>SUM(G503,G488,G466,G420,G271,G175,G137,G85,G66,G52)</f>
        <v>0</v>
      </c>
      <c r="H505" s="85"/>
      <c r="I505" s="84"/>
    </row>
  </sheetData>
  <mergeCells count="169">
    <mergeCell ref="A1:D1"/>
    <mergeCell ref="H460:H465"/>
    <mergeCell ref="B350:D350"/>
    <mergeCell ref="E339:G339"/>
    <mergeCell ref="E330:G330"/>
    <mergeCell ref="F392:F394"/>
    <mergeCell ref="E391:G391"/>
    <mergeCell ref="B368:D368"/>
    <mergeCell ref="E351:G351"/>
    <mergeCell ref="C225:D225"/>
    <mergeCell ref="E204:G204"/>
    <mergeCell ref="G232:G234"/>
    <mergeCell ref="B235:D235"/>
    <mergeCell ref="E239:G239"/>
    <mergeCell ref="E250:G250"/>
    <mergeCell ref="F229:F230"/>
    <mergeCell ref="E276:G276"/>
    <mergeCell ref="E212:G212"/>
    <mergeCell ref="C214:D214"/>
    <mergeCell ref="C213:D213"/>
    <mergeCell ref="E224:G224"/>
    <mergeCell ref="C452:D452"/>
    <mergeCell ref="C453:D453"/>
    <mergeCell ref="C456:D456"/>
    <mergeCell ref="C463:D463"/>
    <mergeCell ref="E451:G451"/>
    <mergeCell ref="C286:D286"/>
    <mergeCell ref="B334:D334"/>
    <mergeCell ref="B339:D339"/>
    <mergeCell ref="B343:D343"/>
    <mergeCell ref="B125:D125"/>
    <mergeCell ref="H193:H197"/>
    <mergeCell ref="H276:H277"/>
    <mergeCell ref="H296:H297"/>
    <mergeCell ref="H329:H337"/>
    <mergeCell ref="H338:H346"/>
    <mergeCell ref="H386:H389"/>
    <mergeCell ref="H393:H394"/>
    <mergeCell ref="C417:D417"/>
    <mergeCell ref="E415:G415"/>
    <mergeCell ref="F406:F407"/>
    <mergeCell ref="H399:H400"/>
    <mergeCell ref="C296:D296"/>
    <mergeCell ref="B502:D502"/>
    <mergeCell ref="F498:F499"/>
    <mergeCell ref="G498:G499"/>
    <mergeCell ref="B410:D410"/>
    <mergeCell ref="E374:G374"/>
    <mergeCell ref="E387:G387"/>
    <mergeCell ref="E460:G460"/>
    <mergeCell ref="B438:D438"/>
    <mergeCell ref="E442:G442"/>
    <mergeCell ref="G406:G407"/>
    <mergeCell ref="E405:G405"/>
    <mergeCell ref="F388:F389"/>
    <mergeCell ref="G392:G394"/>
    <mergeCell ref="E412:G412"/>
    <mergeCell ref="G388:G389"/>
    <mergeCell ref="F296:F297"/>
    <mergeCell ref="B330:D330"/>
    <mergeCell ref="B299:D299"/>
    <mergeCell ref="H500:H501"/>
    <mergeCell ref="C448:D448"/>
    <mergeCell ref="E447:G447"/>
    <mergeCell ref="E497:G497"/>
    <mergeCell ref="E208:G208"/>
    <mergeCell ref="E268:G268"/>
    <mergeCell ref="G229:G230"/>
    <mergeCell ref="C284:D284"/>
    <mergeCell ref="A328:G328"/>
    <mergeCell ref="C324:D324"/>
    <mergeCell ref="C297:D297"/>
    <mergeCell ref="C325:D325"/>
    <mergeCell ref="B323:D323"/>
    <mergeCell ref="E323:G323"/>
    <mergeCell ref="G296:G297"/>
    <mergeCell ref="E295:G295"/>
    <mergeCell ref="E315:G315"/>
    <mergeCell ref="A294:G294"/>
    <mergeCell ref="B287:D287"/>
    <mergeCell ref="B182:D182"/>
    <mergeCell ref="B218:D218"/>
    <mergeCell ref="C285:D285"/>
    <mergeCell ref="C279:D279"/>
    <mergeCell ref="C277:D277"/>
    <mergeCell ref="E257:G257"/>
    <mergeCell ref="E245:G245"/>
    <mergeCell ref="E261:G261"/>
    <mergeCell ref="F134:F135"/>
    <mergeCell ref="B143:D143"/>
    <mergeCell ref="A140:G140"/>
    <mergeCell ref="G134:G135"/>
    <mergeCell ref="F232:F234"/>
    <mergeCell ref="E242:G242"/>
    <mergeCell ref="E254:G254"/>
    <mergeCell ref="B179:D179"/>
    <mergeCell ref="B181:D181"/>
    <mergeCell ref="E200:G200"/>
    <mergeCell ref="E231:G231"/>
    <mergeCell ref="E228:G228"/>
    <mergeCell ref="C207:D207"/>
    <mergeCell ref="E221:G221"/>
    <mergeCell ref="B180:D180"/>
    <mergeCell ref="C282:D282"/>
    <mergeCell ref="F13:F14"/>
    <mergeCell ref="F22:F24"/>
    <mergeCell ref="G13:G14"/>
    <mergeCell ref="B58:D58"/>
    <mergeCell ref="E59:G59"/>
    <mergeCell ref="C15:D15"/>
    <mergeCell ref="B28:D28"/>
    <mergeCell ref="B40:D40"/>
    <mergeCell ref="E81:G81"/>
    <mergeCell ref="E15:G15"/>
    <mergeCell ref="G16:G17"/>
    <mergeCell ref="G19:G20"/>
    <mergeCell ref="G22:G24"/>
    <mergeCell ref="F16:F17"/>
    <mergeCell ref="E21:G21"/>
    <mergeCell ref="E18:G18"/>
    <mergeCell ref="F19:F20"/>
    <mergeCell ref="H5:H6"/>
    <mergeCell ref="E167:G167"/>
    <mergeCell ref="E158:G158"/>
    <mergeCell ref="C17:D17"/>
    <mergeCell ref="B36:D36"/>
    <mergeCell ref="B123:D123"/>
    <mergeCell ref="B128:D128"/>
    <mergeCell ref="F130:F131"/>
    <mergeCell ref="B151:D151"/>
    <mergeCell ref="H59:H60"/>
    <mergeCell ref="E5:G6"/>
    <mergeCell ref="E9:G9"/>
    <mergeCell ref="E12:G12"/>
    <mergeCell ref="G10:G11"/>
    <mergeCell ref="F7:F8"/>
    <mergeCell ref="F10:F11"/>
    <mergeCell ref="G7:G8"/>
    <mergeCell ref="E96:G96"/>
    <mergeCell ref="C18:D18"/>
    <mergeCell ref="C16:D16"/>
    <mergeCell ref="B73:D73"/>
    <mergeCell ref="E76:G76"/>
    <mergeCell ref="C72:D72"/>
    <mergeCell ref="C77:D77"/>
    <mergeCell ref="B117:D117"/>
    <mergeCell ref="B403:D403"/>
    <mergeCell ref="E427:G427"/>
    <mergeCell ref="H427:H431"/>
    <mergeCell ref="B122:D122"/>
    <mergeCell ref="C98:D98"/>
    <mergeCell ref="C78:D78"/>
    <mergeCell ref="C97:D97"/>
    <mergeCell ref="B94:D94"/>
    <mergeCell ref="E129:G129"/>
    <mergeCell ref="B156:D156"/>
    <mergeCell ref="B152:D152"/>
    <mergeCell ref="E114:G114"/>
    <mergeCell ref="F115:F116"/>
    <mergeCell ref="B144:D144"/>
    <mergeCell ref="G115:G116"/>
    <mergeCell ref="B106:D106"/>
    <mergeCell ref="B105:D105"/>
    <mergeCell ref="E108:G108"/>
    <mergeCell ref="B121:D121"/>
    <mergeCell ref="B142:D142"/>
    <mergeCell ref="E133:G133"/>
    <mergeCell ref="E91:G91"/>
    <mergeCell ref="G130:G131"/>
  </mergeCells>
  <phoneticPr fontId="48" type="noConversion"/>
  <conditionalFormatting sqref="F435:F436 F487 F82:F84 F77:F80 F43:F44 F47:F50 F58 F60:F65 F71:F72 F25:F26 F29 F410 F438 F74:F75 F327 F371:F372 F375:F376 F103:F107 F128 F136 F156 F186 F159:F165 F225:F227 F197 F298 F364:F369 F251:F253 F255:F256 F258:F259 F262:F265 F303:F309 F324:F325 F340:F346 F222:F223 F168:F174 F188:F190 F235:F236 F269:F270 F195 F457 F473 F492:F495 F480:F484 F109:F113">
    <cfRule type="cellIs" dxfId="442" priority="346" stopIfTrue="1" operator="between">
      <formula>E25</formula>
      <formula>E25</formula>
    </cfRule>
    <cfRule type="cellIs" dxfId="441" priority="347" stopIfTrue="1" operator="greaterThan">
      <formula>0</formula>
    </cfRule>
  </conditionalFormatting>
  <conditionalFormatting sqref="F378:F379">
    <cfRule type="cellIs" dxfId="440" priority="338" stopIfTrue="1" operator="between">
      <formula>E378</formula>
      <formula>E378</formula>
    </cfRule>
    <cfRule type="cellIs" dxfId="439" priority="339" stopIfTrue="1" operator="greaterThan">
      <formula>0</formula>
    </cfRule>
  </conditionalFormatting>
  <conditionalFormatting sqref="F395">
    <cfRule type="cellIs" dxfId="438" priority="336" stopIfTrue="1" operator="between">
      <formula>E395</formula>
      <formula>E395</formula>
    </cfRule>
    <cfRule type="cellIs" dxfId="437" priority="337" stopIfTrue="1" operator="greaterThan">
      <formula>0</formula>
    </cfRule>
  </conditionalFormatting>
  <conditionalFormatting sqref="F450">
    <cfRule type="cellIs" dxfId="436" priority="330" stopIfTrue="1" operator="between">
      <formula>E450</formula>
      <formula>E450</formula>
    </cfRule>
    <cfRule type="cellIs" dxfId="435" priority="331" stopIfTrue="1" operator="greaterThan">
      <formula>0</formula>
    </cfRule>
  </conditionalFormatting>
  <conditionalFormatting sqref="F459">
    <cfRule type="cellIs" dxfId="434" priority="328" stopIfTrue="1" operator="between">
      <formula>E459</formula>
      <formula>E459</formula>
    </cfRule>
    <cfRule type="cellIs" dxfId="433" priority="329" stopIfTrue="1" operator="greaterThan">
      <formula>0</formula>
    </cfRule>
  </conditionalFormatting>
  <conditionalFormatting sqref="F475">
    <cfRule type="cellIs" dxfId="432" priority="326" stopIfTrue="1" operator="between">
      <formula>E475</formula>
      <formula>E475</formula>
    </cfRule>
    <cfRule type="cellIs" dxfId="431" priority="327" stopIfTrue="1" operator="greaterThan">
      <formula>0</formula>
    </cfRule>
  </conditionalFormatting>
  <conditionalFormatting sqref="F7:F8 F10:F11 F498:F501 F13:F14 F16:F17 F19:F20 F134:F135 F115:F116 F296:F297">
    <cfRule type="expression" dxfId="430" priority="321" stopIfTrue="1">
      <formula>F7=E8</formula>
    </cfRule>
    <cfRule type="expression" dxfId="429" priority="322" stopIfTrue="1">
      <formula>F7=E7</formula>
    </cfRule>
    <cfRule type="cellIs" dxfId="428" priority="323" stopIfTrue="1" operator="greaterThan">
      <formula>0</formula>
    </cfRule>
  </conditionalFormatting>
  <conditionalFormatting sqref="F22:F24">
    <cfRule type="expression" dxfId="427" priority="317" stopIfTrue="1">
      <formula>F22=E24</formula>
    </cfRule>
    <cfRule type="expression" dxfId="426" priority="318" stopIfTrue="1">
      <formula>F22=E23</formula>
    </cfRule>
    <cfRule type="expression" dxfId="425" priority="319" stopIfTrue="1">
      <formula>F22=E22</formula>
    </cfRule>
    <cfRule type="cellIs" dxfId="424" priority="320" stopIfTrue="1" operator="greaterThan">
      <formula>0</formula>
    </cfRule>
  </conditionalFormatting>
  <conditionalFormatting sqref="F388 F130">
    <cfRule type="cellIs" dxfId="423" priority="313" stopIfTrue="1" operator="between">
      <formula>E130</formula>
      <formula>E131</formula>
    </cfRule>
    <cfRule type="cellIs" dxfId="422" priority="314" stopIfTrue="1" operator="greaterThan">
      <formula>0</formula>
    </cfRule>
  </conditionalFormatting>
  <conditionalFormatting sqref="F452">
    <cfRule type="cellIs" dxfId="421" priority="311" stopIfTrue="1" operator="between">
      <formula>E452</formula>
      <formula>E452</formula>
    </cfRule>
    <cfRule type="cellIs" dxfId="420" priority="312" stopIfTrue="1" operator="greaterThan">
      <formula>0</formula>
    </cfRule>
  </conditionalFormatting>
  <conditionalFormatting sqref="F453:F455">
    <cfRule type="cellIs" dxfId="419" priority="309" stopIfTrue="1" operator="between">
      <formula>E453</formula>
      <formula>E453</formula>
    </cfRule>
    <cfRule type="cellIs" dxfId="418" priority="310" stopIfTrue="1" operator="greaterThan">
      <formula>0</formula>
    </cfRule>
  </conditionalFormatting>
  <conditionalFormatting sqref="F456">
    <cfRule type="cellIs" dxfId="417" priority="307" stopIfTrue="1" operator="between">
      <formula>E456</formula>
      <formula>E456</formula>
    </cfRule>
    <cfRule type="cellIs" dxfId="416" priority="308" stopIfTrue="1" operator="greaterThan">
      <formula>0</formula>
    </cfRule>
  </conditionalFormatting>
  <conditionalFormatting sqref="F417:F418">
    <cfRule type="cellIs" dxfId="415" priority="303" stopIfTrue="1" operator="between">
      <formula>E417</formula>
      <formula>E417</formula>
    </cfRule>
    <cfRule type="cellIs" dxfId="414" priority="304" stopIfTrue="1" operator="greaterThan">
      <formula>0</formula>
    </cfRule>
  </conditionalFormatting>
  <conditionalFormatting sqref="F416">
    <cfRule type="cellIs" dxfId="413" priority="301" stopIfTrue="1" operator="between">
      <formula>E416</formula>
      <formula>E416</formula>
    </cfRule>
    <cfRule type="cellIs" dxfId="412" priority="302" stopIfTrue="1" operator="greaterThan">
      <formula>0</formula>
    </cfRule>
  </conditionalFormatting>
  <conditionalFormatting sqref="F413:F414">
    <cfRule type="cellIs" dxfId="411" priority="299" stopIfTrue="1" operator="between">
      <formula>E413</formula>
      <formula>E413</formula>
    </cfRule>
    <cfRule type="cellIs" dxfId="410" priority="300" stopIfTrue="1" operator="greaterThan">
      <formula>0</formula>
    </cfRule>
  </conditionalFormatting>
  <conditionalFormatting sqref="F392:F394">
    <cfRule type="expression" dxfId="409" priority="295" stopIfTrue="1">
      <formula>F392=E394</formula>
    </cfRule>
    <cfRule type="expression" dxfId="408" priority="296" stopIfTrue="1">
      <formula>F392=E393</formula>
    </cfRule>
    <cfRule type="expression" dxfId="407" priority="297" stopIfTrue="1">
      <formula>F392=E392</formula>
    </cfRule>
    <cfRule type="cellIs" dxfId="406" priority="298" stopIfTrue="1" operator="greaterThan">
      <formula>0</formula>
    </cfRule>
  </conditionalFormatting>
  <conditionalFormatting sqref="F230">
    <cfRule type="expression" dxfId="405" priority="286" stopIfTrue="1">
      <formula>F230=E234</formula>
    </cfRule>
    <cfRule type="expression" dxfId="404" priority="287" stopIfTrue="1">
      <formula>F230=E232</formula>
    </cfRule>
    <cfRule type="expression" dxfId="403" priority="288" stopIfTrue="1">
      <formula>F230=E231</formula>
    </cfRule>
    <cfRule type="expression" dxfId="402" priority="289" stopIfTrue="1">
      <formula>F230=E230</formula>
    </cfRule>
    <cfRule type="cellIs" dxfId="401" priority="290" stopIfTrue="1" operator="greaterThan">
      <formula>0</formula>
    </cfRule>
  </conditionalFormatting>
  <conditionalFormatting sqref="G502 G498 G487 G383:G385 G398:G400 G441 G452:G457 G459 G461:G465 G471 G473 G478 G406 G303:G309 G312:G314 G316:G321 G324:G325 G327 G331:G337 G340:G346 G364:G369 G395 G413:G414 G410 G416:G419 G392 G388 G450 G425:G426 G435:G436 G371:G372 G349:G350 G156 G168:G172 G235 G240:G241 G243:G244 G246:G248 G251:G253 G255:G256 G258:G259 G201:G203 G205:G207 G209:G211 G213:G217 G232 G193 G296 G225:G227 G128 G136 G115 G134 G103:G107 G97:G101 G82:G84 G77:G80 G60:G67 G47:G50 G43:G44 G32:G39 G7 G10 G13 G16 G19 G22 G25:G29 G90 G159:G165 G55:G56 G186 G179:G180 G262:G265 G58 G92:G95 G188:G189 G222:G223 G130 G174 G183 G352 G443:G445 G120:G126 G149:G154 G142:G146 G375:G379 G41 G438 G475 G197 G277:G293 G298:G299 G71:G75 G492:G495 G354:G362 G480:G484 G109:G113">
    <cfRule type="cellIs" dxfId="400" priority="280" stopIfTrue="1" operator="equal">
      <formula>"ad"</formula>
    </cfRule>
    <cfRule type="cellIs" dxfId="399" priority="281" stopIfTrue="1" operator="equal">
      <formula>"na"</formula>
    </cfRule>
    <cfRule type="cellIs" dxfId="398" priority="282" stopIfTrue="1" operator="equal">
      <formula>"n/a"</formula>
    </cfRule>
    <cfRule type="cellIs" dxfId="397" priority="283" stopIfTrue="1" operator="equal">
      <formula>"vf"</formula>
    </cfRule>
    <cfRule type="cellIs" dxfId="396" priority="284" stopIfTrue="1" operator="equal">
      <formula>"N"</formula>
    </cfRule>
    <cfRule type="cellIs" dxfId="395" priority="285" stopIfTrue="1" operator="equal">
      <formula>"Y"</formula>
    </cfRule>
  </conditionalFormatting>
  <conditionalFormatting sqref="F232">
    <cfRule type="cellIs" dxfId="394" priority="272" stopIfTrue="1" operator="between">
      <formula>E232</formula>
      <formula>E234</formula>
    </cfRule>
    <cfRule type="cellIs" dxfId="393" priority="273" stopIfTrue="1" operator="greaterThan">
      <formula>2</formula>
    </cfRule>
  </conditionalFormatting>
  <conditionalFormatting sqref="F419">
    <cfRule type="cellIs" dxfId="392" priority="270" stopIfTrue="1" operator="between">
      <formula>E419</formula>
      <formula>E419</formula>
    </cfRule>
    <cfRule type="cellIs" dxfId="391" priority="271" stopIfTrue="1" operator="greaterThan">
      <formula>0</formula>
    </cfRule>
  </conditionalFormatting>
  <conditionalFormatting sqref="F377">
    <cfRule type="cellIs" dxfId="390" priority="258" stopIfTrue="1" operator="between">
      <formula>E377</formula>
      <formula>E377</formula>
    </cfRule>
    <cfRule type="cellIs" dxfId="389" priority="259" stopIfTrue="1" operator="greaterThan">
      <formula>0</formula>
    </cfRule>
  </conditionalFormatting>
  <conditionalFormatting sqref="F461:F465">
    <cfRule type="cellIs" dxfId="388" priority="256" stopIfTrue="1" operator="between">
      <formula>E461</formula>
      <formula>E461</formula>
    </cfRule>
    <cfRule type="cellIs" dxfId="387" priority="257" stopIfTrue="1" operator="greaterThan">
      <formula>0</formula>
    </cfRule>
  </conditionalFormatting>
  <conditionalFormatting sqref="F73">
    <cfRule type="cellIs" dxfId="386" priority="254" stopIfTrue="1" operator="between">
      <formula>1</formula>
      <formula>5</formula>
    </cfRule>
    <cfRule type="cellIs" dxfId="385" priority="255" stopIfTrue="1" operator="greaterThan">
      <formula>0</formula>
    </cfRule>
  </conditionalFormatting>
  <conditionalFormatting sqref="F452:F456">
    <cfRule type="expression" dxfId="384" priority="253" stopIfTrue="1">
      <formula>SUM($F$452:$F$456)&gt;4</formula>
    </cfRule>
  </conditionalFormatting>
  <conditionalFormatting sqref="F461:F464">
    <cfRule type="expression" dxfId="383" priority="252" stopIfTrue="1">
      <formula>SUM($F$461:$F$464)&gt;5</formula>
    </cfRule>
  </conditionalFormatting>
  <conditionalFormatting sqref="G173">
    <cfRule type="cellIs" dxfId="382" priority="240" stopIfTrue="1" operator="equal">
      <formula>"ad"</formula>
    </cfRule>
    <cfRule type="cellIs" dxfId="381" priority="241" stopIfTrue="1" operator="equal">
      <formula>"na"</formula>
    </cfRule>
    <cfRule type="cellIs" dxfId="380" priority="242" stopIfTrue="1" operator="equal">
      <formula>"n/a"</formula>
    </cfRule>
    <cfRule type="cellIs" dxfId="379" priority="243" stopIfTrue="1" operator="equal">
      <formula>"vf"</formula>
    </cfRule>
    <cfRule type="cellIs" dxfId="378" priority="244" stopIfTrue="1" operator="equal">
      <formula>"N"</formula>
    </cfRule>
    <cfRule type="cellIs" dxfId="377" priority="245" stopIfTrue="1" operator="equal">
      <formula>"Y"</formula>
    </cfRule>
  </conditionalFormatting>
  <conditionalFormatting sqref="G181:G182">
    <cfRule type="cellIs" dxfId="376" priority="234" stopIfTrue="1" operator="equal">
      <formula>"ad"</formula>
    </cfRule>
    <cfRule type="cellIs" dxfId="375" priority="235" stopIfTrue="1" operator="equal">
      <formula>"na"</formula>
    </cfRule>
    <cfRule type="cellIs" dxfId="374" priority="236" stopIfTrue="1" operator="equal">
      <formula>"n/a"</formula>
    </cfRule>
    <cfRule type="cellIs" dxfId="373" priority="237" stopIfTrue="1" operator="equal">
      <formula>"vf"</formula>
    </cfRule>
    <cfRule type="cellIs" dxfId="372" priority="238" stopIfTrue="1" operator="equal">
      <formula>"N"</formula>
    </cfRule>
    <cfRule type="cellIs" dxfId="371" priority="239" stopIfTrue="1" operator="equal">
      <formula>"Y"</formula>
    </cfRule>
  </conditionalFormatting>
  <conditionalFormatting sqref="G190">
    <cfRule type="cellIs" dxfId="370" priority="226" stopIfTrue="1" operator="equal">
      <formula>"ad"</formula>
    </cfRule>
    <cfRule type="cellIs" dxfId="369" priority="227" stopIfTrue="1" operator="equal">
      <formula>"na"</formula>
    </cfRule>
    <cfRule type="cellIs" dxfId="368" priority="228" stopIfTrue="1" operator="equal">
      <formula>"n/a"</formula>
    </cfRule>
    <cfRule type="cellIs" dxfId="367" priority="229" stopIfTrue="1" operator="equal">
      <formula>"vf"</formula>
    </cfRule>
    <cfRule type="cellIs" dxfId="366" priority="230" stopIfTrue="1" operator="equal">
      <formula>"N"</formula>
    </cfRule>
    <cfRule type="cellIs" dxfId="365" priority="231" stopIfTrue="1" operator="equal">
      <formula>"Y"</formula>
    </cfRule>
  </conditionalFormatting>
  <conditionalFormatting sqref="G218">
    <cfRule type="cellIs" dxfId="364" priority="220" stopIfTrue="1" operator="equal">
      <formula>"ad"</formula>
    </cfRule>
    <cfRule type="cellIs" dxfId="363" priority="221" stopIfTrue="1" operator="equal">
      <formula>"na"</formula>
    </cfRule>
    <cfRule type="cellIs" dxfId="362" priority="222" stopIfTrue="1" operator="equal">
      <formula>"n/a"</formula>
    </cfRule>
    <cfRule type="cellIs" dxfId="361" priority="223" stopIfTrue="1" operator="equal">
      <formula>"vf"</formula>
    </cfRule>
    <cfRule type="cellIs" dxfId="360" priority="224" stopIfTrue="1" operator="equal">
      <formula>"N"</formula>
    </cfRule>
    <cfRule type="cellIs" dxfId="359" priority="225" stopIfTrue="1" operator="equal">
      <formula>"Y"</formula>
    </cfRule>
  </conditionalFormatting>
  <conditionalFormatting sqref="G236">
    <cfRule type="cellIs" dxfId="358" priority="212" stopIfTrue="1" operator="equal">
      <formula>"ad"</formula>
    </cfRule>
    <cfRule type="cellIs" dxfId="357" priority="213" stopIfTrue="1" operator="equal">
      <formula>"na"</formula>
    </cfRule>
    <cfRule type="cellIs" dxfId="356" priority="214" stopIfTrue="1" operator="equal">
      <formula>"n/a"</formula>
    </cfRule>
    <cfRule type="cellIs" dxfId="355" priority="215" stopIfTrue="1" operator="equal">
      <formula>"vf"</formula>
    </cfRule>
    <cfRule type="cellIs" dxfId="354" priority="216" stopIfTrue="1" operator="equal">
      <formula>"N"</formula>
    </cfRule>
    <cfRule type="cellIs" dxfId="353" priority="217" stopIfTrue="1" operator="equal">
      <formula>"Y"</formula>
    </cfRule>
  </conditionalFormatting>
  <conditionalFormatting sqref="G269">
    <cfRule type="cellIs" dxfId="352" priority="206" stopIfTrue="1" operator="equal">
      <formula>"ad"</formula>
    </cfRule>
    <cfRule type="cellIs" dxfId="351" priority="207" stopIfTrue="1" operator="equal">
      <formula>"na"</formula>
    </cfRule>
    <cfRule type="cellIs" dxfId="350" priority="208" stopIfTrue="1" operator="equal">
      <formula>"n/a"</formula>
    </cfRule>
    <cfRule type="cellIs" dxfId="349" priority="209" stopIfTrue="1" operator="equal">
      <formula>"vf"</formula>
    </cfRule>
    <cfRule type="cellIs" dxfId="348" priority="210" stopIfTrue="1" operator="equal">
      <formula>"N"</formula>
    </cfRule>
    <cfRule type="cellIs" dxfId="347" priority="211" stopIfTrue="1" operator="equal">
      <formula>"Y"</formula>
    </cfRule>
  </conditionalFormatting>
  <conditionalFormatting sqref="G270">
    <cfRule type="cellIs" dxfId="346" priority="198" stopIfTrue="1" operator="equal">
      <formula>"ad"</formula>
    </cfRule>
    <cfRule type="cellIs" dxfId="345" priority="199" stopIfTrue="1" operator="equal">
      <formula>"na"</formula>
    </cfRule>
    <cfRule type="cellIs" dxfId="344" priority="200" stopIfTrue="1" operator="equal">
      <formula>"n/a"</formula>
    </cfRule>
    <cfRule type="cellIs" dxfId="343" priority="201" stopIfTrue="1" operator="equal">
      <formula>"vf"</formula>
    </cfRule>
    <cfRule type="cellIs" dxfId="342" priority="202" stopIfTrue="1" operator="equal">
      <formula>"N"</formula>
    </cfRule>
    <cfRule type="cellIs" dxfId="341" priority="203" stopIfTrue="1" operator="equal">
      <formula>"Y"</formula>
    </cfRule>
  </conditionalFormatting>
  <conditionalFormatting sqref="F229">
    <cfRule type="expression" dxfId="340" priority="348" stopIfTrue="1">
      <formula>F229=E231</formula>
    </cfRule>
    <cfRule type="expression" dxfId="339" priority="349" stopIfTrue="1">
      <formula>F229=E230</formula>
    </cfRule>
    <cfRule type="expression" dxfId="338" priority="350" stopIfTrue="1">
      <formula>F229=#REF!</formula>
    </cfRule>
    <cfRule type="expression" dxfId="337" priority="351" stopIfTrue="1">
      <formula>F229=E229</formula>
    </cfRule>
    <cfRule type="cellIs" dxfId="336" priority="352" stopIfTrue="1" operator="greaterThan">
      <formula>0</formula>
    </cfRule>
  </conditionalFormatting>
  <conditionalFormatting sqref="G229">
    <cfRule type="cellIs" dxfId="335" priority="173" stopIfTrue="1" operator="equal">
      <formula>"ad"</formula>
    </cfRule>
    <cfRule type="cellIs" dxfId="334" priority="174" stopIfTrue="1" operator="equal">
      <formula>"na"</formula>
    </cfRule>
    <cfRule type="cellIs" dxfId="333" priority="175" stopIfTrue="1" operator="equal">
      <formula>"n/a"</formula>
    </cfRule>
    <cfRule type="cellIs" dxfId="332" priority="176" stopIfTrue="1" operator="equal">
      <formula>"vf"</formula>
    </cfRule>
    <cfRule type="cellIs" dxfId="331" priority="177" stopIfTrue="1" operator="equal">
      <formula>"N"</formula>
    </cfRule>
    <cfRule type="cellIs" dxfId="330" priority="178" stopIfTrue="1" operator="equal">
      <formula>"Y"</formula>
    </cfRule>
  </conditionalFormatting>
  <conditionalFormatting sqref="G382">
    <cfRule type="cellIs" dxfId="329" priority="167" stopIfTrue="1" operator="equal">
      <formula>"ad"</formula>
    </cfRule>
    <cfRule type="cellIs" dxfId="328" priority="168" stopIfTrue="1" operator="equal">
      <formula>"na"</formula>
    </cfRule>
    <cfRule type="cellIs" dxfId="327" priority="169" stopIfTrue="1" operator="equal">
      <formula>"n/a"</formula>
    </cfRule>
    <cfRule type="cellIs" dxfId="326" priority="170" stopIfTrue="1" operator="equal">
      <formula>"vf"</formula>
    </cfRule>
    <cfRule type="cellIs" dxfId="325" priority="171" stopIfTrue="1" operator="equal">
      <formula>"N"</formula>
    </cfRule>
    <cfRule type="cellIs" dxfId="324" priority="172" stopIfTrue="1" operator="equal">
      <formula>"Y"</formula>
    </cfRule>
  </conditionalFormatting>
  <conditionalFormatting sqref="G448">
    <cfRule type="cellIs" dxfId="323" priority="161" stopIfTrue="1" operator="equal">
      <formula>"ad"</formula>
    </cfRule>
    <cfRule type="cellIs" dxfId="322" priority="162" stopIfTrue="1" operator="equal">
      <formula>"na"</formula>
    </cfRule>
    <cfRule type="cellIs" dxfId="321" priority="163" stopIfTrue="1" operator="equal">
      <formula>"n/a"</formula>
    </cfRule>
    <cfRule type="cellIs" dxfId="320" priority="164" stopIfTrue="1" operator="equal">
      <formula>"vf"</formula>
    </cfRule>
    <cfRule type="cellIs" dxfId="319" priority="165" stopIfTrue="1" operator="equal">
      <formula>"N"</formula>
    </cfRule>
    <cfRule type="cellIs" dxfId="318" priority="166" stopIfTrue="1" operator="equal">
      <formula>"Y"</formula>
    </cfRule>
  </conditionalFormatting>
  <conditionalFormatting sqref="F502">
    <cfRule type="expression" dxfId="317" priority="157">
      <formula>F502&lt;=5</formula>
    </cfRule>
  </conditionalFormatting>
  <conditionalFormatting sqref="G501">
    <cfRule type="cellIs" dxfId="316" priority="151" stopIfTrue="1" operator="equal">
      <formula>"ad"</formula>
    </cfRule>
    <cfRule type="cellIs" dxfId="315" priority="152" stopIfTrue="1" operator="equal">
      <formula>"na"</formula>
    </cfRule>
    <cfRule type="cellIs" dxfId="314" priority="153" stopIfTrue="1" operator="equal">
      <formula>"n/a"</formula>
    </cfRule>
    <cfRule type="cellIs" dxfId="313" priority="154" stopIfTrue="1" operator="equal">
      <formula>"vf"</formula>
    </cfRule>
    <cfRule type="cellIs" dxfId="312" priority="155" stopIfTrue="1" operator="equal">
      <formula>"N"</formula>
    </cfRule>
    <cfRule type="cellIs" dxfId="311" priority="156" stopIfTrue="1" operator="equal">
      <formula>"Y"</formula>
    </cfRule>
  </conditionalFormatting>
  <conditionalFormatting sqref="G500">
    <cfRule type="cellIs" dxfId="310" priority="145" stopIfTrue="1" operator="equal">
      <formula>"ad"</formula>
    </cfRule>
    <cfRule type="cellIs" dxfId="309" priority="146" stopIfTrue="1" operator="equal">
      <formula>"na"</formula>
    </cfRule>
    <cfRule type="cellIs" dxfId="308" priority="147" stopIfTrue="1" operator="equal">
      <formula>"n/a"</formula>
    </cfRule>
    <cfRule type="cellIs" dxfId="307" priority="148" stopIfTrue="1" operator="equal">
      <formula>"vf"</formula>
    </cfRule>
    <cfRule type="cellIs" dxfId="306" priority="149" stopIfTrue="1" operator="equal">
      <formula>"N"</formula>
    </cfRule>
    <cfRule type="cellIs" dxfId="305" priority="150" stopIfTrue="1" operator="equal">
      <formula>"Y"</formula>
    </cfRule>
  </conditionalFormatting>
  <conditionalFormatting sqref="G27:G28">
    <cfRule type="cellIs" dxfId="304" priority="139" stopIfTrue="1" operator="equal">
      <formula>"Y"</formula>
    </cfRule>
    <cfRule type="cellIs" dxfId="303" priority="140" stopIfTrue="1" operator="equal">
      <formula>"N"</formula>
    </cfRule>
    <cfRule type="cellIs" dxfId="302" priority="141" stopIfTrue="1" operator="equal">
      <formula>"vf"</formula>
    </cfRule>
    <cfRule type="cellIs" dxfId="301" priority="142" stopIfTrue="1" operator="equal">
      <formula>"n/a"</formula>
    </cfRule>
    <cfRule type="cellIs" dxfId="300" priority="143" stopIfTrue="1" operator="equal">
      <formula>"na"</formula>
    </cfRule>
    <cfRule type="cellIs" dxfId="299" priority="144" stopIfTrue="1" operator="equal">
      <formula>"ad"</formula>
    </cfRule>
  </conditionalFormatting>
  <conditionalFormatting sqref="F27 F301:F302">
    <cfRule type="expression" dxfId="298" priority="137">
      <formula>F27=E27</formula>
    </cfRule>
    <cfRule type="expression" dxfId="297" priority="138">
      <formula>F27&gt;0</formula>
    </cfRule>
  </conditionalFormatting>
  <conditionalFormatting sqref="F28">
    <cfRule type="expression" dxfId="296" priority="135">
      <formula>F28=E28</formula>
    </cfRule>
    <cfRule type="expression" dxfId="295" priority="136">
      <formula>F28&gt;0</formula>
    </cfRule>
  </conditionalFormatting>
  <conditionalFormatting sqref="G40">
    <cfRule type="cellIs" dxfId="294" priority="129" stopIfTrue="1" operator="equal">
      <formula>"Y"</formula>
    </cfRule>
    <cfRule type="cellIs" dxfId="293" priority="130" stopIfTrue="1" operator="equal">
      <formula>"N"</formula>
    </cfRule>
    <cfRule type="cellIs" dxfId="292" priority="131" stopIfTrue="1" operator="equal">
      <formula>"vf"</formula>
    </cfRule>
    <cfRule type="cellIs" dxfId="291" priority="132" stopIfTrue="1" operator="equal">
      <formula>"n/a"</formula>
    </cfRule>
    <cfRule type="cellIs" dxfId="290" priority="133" stopIfTrue="1" operator="equal">
      <formula>"na"</formula>
    </cfRule>
    <cfRule type="cellIs" dxfId="289" priority="134" stopIfTrue="1" operator="equal">
      <formula>"ad"</formula>
    </cfRule>
  </conditionalFormatting>
  <conditionalFormatting sqref="G51">
    <cfRule type="cellIs" dxfId="288" priority="123" stopIfTrue="1" operator="equal">
      <formula>"Y"</formula>
    </cfRule>
    <cfRule type="cellIs" dxfId="287" priority="124" stopIfTrue="1" operator="equal">
      <formula>"N"</formula>
    </cfRule>
    <cfRule type="cellIs" dxfId="286" priority="125" stopIfTrue="1" operator="equal">
      <formula>"vf"</formula>
    </cfRule>
    <cfRule type="cellIs" dxfId="285" priority="126" stopIfTrue="1" operator="equal">
      <formula>"n/a"</formula>
    </cfRule>
    <cfRule type="cellIs" dxfId="284" priority="127" stopIfTrue="1" operator="equal">
      <formula>"na"</formula>
    </cfRule>
    <cfRule type="cellIs" dxfId="283" priority="128" stopIfTrue="1" operator="equal">
      <formula>"ad"</formula>
    </cfRule>
  </conditionalFormatting>
  <conditionalFormatting sqref="F51">
    <cfRule type="expression" dxfId="282" priority="121">
      <formula>F51=E51</formula>
    </cfRule>
    <cfRule type="expression" dxfId="281" priority="122">
      <formula>F51&gt;0</formula>
    </cfRule>
  </conditionalFormatting>
  <conditionalFormatting sqref="G117">
    <cfRule type="cellIs" dxfId="280" priority="115" stopIfTrue="1" operator="equal">
      <formula>"Y"</formula>
    </cfRule>
    <cfRule type="cellIs" dxfId="279" priority="116" stopIfTrue="1" operator="equal">
      <formula>"N"</formula>
    </cfRule>
    <cfRule type="cellIs" dxfId="278" priority="117" stopIfTrue="1" operator="equal">
      <formula>"vf"</formula>
    </cfRule>
    <cfRule type="cellIs" dxfId="277" priority="118" stopIfTrue="1" operator="equal">
      <formula>"n/a"</formula>
    </cfRule>
    <cfRule type="cellIs" dxfId="276" priority="119" stopIfTrue="1" operator="equal">
      <formula>"na"</formula>
    </cfRule>
    <cfRule type="cellIs" dxfId="275" priority="120" stopIfTrue="1" operator="equal">
      <formula>"ad"</formula>
    </cfRule>
  </conditionalFormatting>
  <conditionalFormatting sqref="G219">
    <cfRule type="cellIs" dxfId="274" priority="109" stopIfTrue="1" operator="equal">
      <formula>"Y"</formula>
    </cfRule>
    <cfRule type="cellIs" dxfId="273" priority="110" stopIfTrue="1" operator="equal">
      <formula>"N"</formula>
    </cfRule>
    <cfRule type="cellIs" dxfId="272" priority="111" stopIfTrue="1" operator="equal">
      <formula>"vf"</formula>
    </cfRule>
    <cfRule type="cellIs" dxfId="271" priority="112" stopIfTrue="1" operator="equal">
      <formula>"n/a"</formula>
    </cfRule>
    <cfRule type="cellIs" dxfId="270" priority="113" stopIfTrue="1" operator="equal">
      <formula>"na"</formula>
    </cfRule>
    <cfRule type="cellIs" dxfId="269" priority="114" stopIfTrue="1" operator="equal">
      <formula>"ad"</formula>
    </cfRule>
  </conditionalFormatting>
  <conditionalFormatting sqref="G233">
    <cfRule type="cellIs" dxfId="268" priority="103" stopIfTrue="1" operator="equal">
      <formula>"Y"</formula>
    </cfRule>
    <cfRule type="cellIs" dxfId="267" priority="104" stopIfTrue="1" operator="equal">
      <formula>"N"</formula>
    </cfRule>
    <cfRule type="cellIs" dxfId="266" priority="105" stopIfTrue="1" operator="equal">
      <formula>"vf"</formula>
    </cfRule>
    <cfRule type="cellIs" dxfId="265" priority="106" stopIfTrue="1" operator="equal">
      <formula>"n/a"</formula>
    </cfRule>
    <cfRule type="cellIs" dxfId="264" priority="107" stopIfTrue="1" operator="equal">
      <formula>"na"</formula>
    </cfRule>
    <cfRule type="cellIs" dxfId="263" priority="108" stopIfTrue="1" operator="equal">
      <formula>"ad"</formula>
    </cfRule>
  </conditionalFormatting>
  <conditionalFormatting sqref="F233">
    <cfRule type="expression" dxfId="262" priority="101">
      <formula>$F$365=2</formula>
    </cfRule>
    <cfRule type="expression" dxfId="261" priority="102">
      <formula>$F$365&gt;0</formula>
    </cfRule>
  </conditionalFormatting>
  <conditionalFormatting sqref="G301">
    <cfRule type="cellIs" dxfId="260" priority="87" stopIfTrue="1" operator="equal">
      <formula>"Y"</formula>
    </cfRule>
    <cfRule type="cellIs" dxfId="259" priority="88" stopIfTrue="1" operator="equal">
      <formula>"N"</formula>
    </cfRule>
    <cfRule type="cellIs" dxfId="258" priority="89" stopIfTrue="1" operator="equal">
      <formula>"vf"</formula>
    </cfRule>
    <cfRule type="cellIs" dxfId="257" priority="90" stopIfTrue="1" operator="equal">
      <formula>"n/a"</formula>
    </cfRule>
    <cfRule type="cellIs" dxfId="256" priority="91" stopIfTrue="1" operator="equal">
      <formula>"na"</formula>
    </cfRule>
    <cfRule type="cellIs" dxfId="255" priority="92" stopIfTrue="1" operator="equal">
      <formula>"ad"</formula>
    </cfRule>
  </conditionalFormatting>
  <conditionalFormatting sqref="G302">
    <cfRule type="cellIs" dxfId="254" priority="79" stopIfTrue="1" operator="equal">
      <formula>"Y"</formula>
    </cfRule>
    <cfRule type="cellIs" dxfId="253" priority="80" stopIfTrue="1" operator="equal">
      <formula>"N"</formula>
    </cfRule>
    <cfRule type="cellIs" dxfId="252" priority="81" stopIfTrue="1" operator="equal">
      <formula>"vf"</formula>
    </cfRule>
    <cfRule type="cellIs" dxfId="251" priority="82" stopIfTrue="1" operator="equal">
      <formula>"n/a"</formula>
    </cfRule>
    <cfRule type="cellIs" dxfId="250" priority="83" stopIfTrue="1" operator="equal">
      <formula>"na"</formula>
    </cfRule>
    <cfRule type="cellIs" dxfId="249" priority="84" stopIfTrue="1" operator="equal">
      <formula>"ad"</formula>
    </cfRule>
  </conditionalFormatting>
  <conditionalFormatting sqref="G401">
    <cfRule type="cellIs" dxfId="248" priority="71" stopIfTrue="1" operator="equal">
      <formula>"Y"</formula>
    </cfRule>
    <cfRule type="cellIs" dxfId="247" priority="72" stopIfTrue="1" operator="equal">
      <formula>"N"</formula>
    </cfRule>
    <cfRule type="cellIs" dxfId="246" priority="73" stopIfTrue="1" operator="equal">
      <formula>"vf"</formula>
    </cfRule>
    <cfRule type="cellIs" dxfId="245" priority="74" stopIfTrue="1" operator="equal">
      <formula>"n/a"</formula>
    </cfRule>
    <cfRule type="cellIs" dxfId="244" priority="75" stopIfTrue="1" operator="equal">
      <formula>"na"</formula>
    </cfRule>
    <cfRule type="cellIs" dxfId="243" priority="76" stopIfTrue="1" operator="equal">
      <formula>"ad"</formula>
    </cfRule>
  </conditionalFormatting>
  <conditionalFormatting sqref="F403">
    <cfRule type="expression" dxfId="242" priority="61">
      <formula>F403=E403</formula>
    </cfRule>
    <cfRule type="expression" dxfId="241" priority="62">
      <formula>F403&gt;0</formula>
    </cfRule>
  </conditionalFormatting>
  <conditionalFormatting sqref="G402:G403">
    <cfRule type="cellIs" dxfId="240" priority="65" stopIfTrue="1" operator="equal">
      <formula>"Y"</formula>
    </cfRule>
    <cfRule type="cellIs" dxfId="239" priority="66" stopIfTrue="1" operator="equal">
      <formula>"N"</formula>
    </cfRule>
    <cfRule type="cellIs" dxfId="238" priority="67" stopIfTrue="1" operator="equal">
      <formula>"vf"</formula>
    </cfRule>
    <cfRule type="cellIs" dxfId="237" priority="68" stopIfTrue="1" operator="equal">
      <formula>"n/a"</formula>
    </cfRule>
    <cfRule type="cellIs" dxfId="236" priority="69" stopIfTrue="1" operator="equal">
      <formula>"na"</formula>
    </cfRule>
    <cfRule type="cellIs" dxfId="235" priority="70" stopIfTrue="1" operator="equal">
      <formula>"ad"</formula>
    </cfRule>
  </conditionalFormatting>
  <conditionalFormatting sqref="F402">
    <cfRule type="expression" dxfId="234" priority="63">
      <formula>F402=E402</formula>
    </cfRule>
    <cfRule type="expression" dxfId="233" priority="64">
      <formula>F402&gt;0</formula>
    </cfRule>
  </conditionalFormatting>
  <conditionalFormatting sqref="G427:G431">
    <cfRule type="cellIs" dxfId="232" priority="55" stopIfTrue="1" operator="equal">
      <formula>"Y"</formula>
    </cfRule>
    <cfRule type="cellIs" dxfId="231" priority="56" stopIfTrue="1" operator="equal">
      <formula>"N"</formula>
    </cfRule>
    <cfRule type="cellIs" dxfId="230" priority="57" stopIfTrue="1" operator="equal">
      <formula>"vf"</formula>
    </cfRule>
    <cfRule type="cellIs" dxfId="229" priority="58" stopIfTrue="1" operator="equal">
      <formula>"n/a"</formula>
    </cfRule>
    <cfRule type="cellIs" dxfId="228" priority="59" stopIfTrue="1" operator="equal">
      <formula>"na"</formula>
    </cfRule>
    <cfRule type="cellIs" dxfId="227" priority="60" stopIfTrue="1" operator="equal">
      <formula>"ad"</formula>
    </cfRule>
  </conditionalFormatting>
  <conditionalFormatting sqref="G433">
    <cfRule type="cellIs" dxfId="226" priority="49" stopIfTrue="1" operator="equal">
      <formula>"Y"</formula>
    </cfRule>
    <cfRule type="cellIs" dxfId="225" priority="50" stopIfTrue="1" operator="equal">
      <formula>"N"</formula>
    </cfRule>
    <cfRule type="cellIs" dxfId="224" priority="51" stopIfTrue="1" operator="equal">
      <formula>"vf"</formula>
    </cfRule>
    <cfRule type="cellIs" dxfId="223" priority="52" stopIfTrue="1" operator="equal">
      <formula>"n/a"</formula>
    </cfRule>
    <cfRule type="cellIs" dxfId="222" priority="53" stopIfTrue="1" operator="equal">
      <formula>"na"</formula>
    </cfRule>
    <cfRule type="cellIs" dxfId="221" priority="54" stopIfTrue="1" operator="equal">
      <formula>"ad"</formula>
    </cfRule>
  </conditionalFormatting>
  <conditionalFormatting sqref="F433">
    <cfRule type="expression" dxfId="220" priority="47">
      <formula>F433=E433</formula>
    </cfRule>
    <cfRule type="expression" dxfId="219" priority="48">
      <formula>F433&gt;0</formula>
    </cfRule>
  </conditionalFormatting>
  <conditionalFormatting sqref="G437">
    <cfRule type="cellIs" dxfId="218" priority="41" stopIfTrue="1" operator="equal">
      <formula>"Y"</formula>
    </cfRule>
    <cfRule type="cellIs" dxfId="217" priority="42" stopIfTrue="1" operator="equal">
      <formula>"N"</formula>
    </cfRule>
    <cfRule type="cellIs" dxfId="216" priority="43" stopIfTrue="1" operator="equal">
      <formula>"vf"</formula>
    </cfRule>
    <cfRule type="cellIs" dxfId="215" priority="44" stopIfTrue="1" operator="equal">
      <formula>"n/a"</formula>
    </cfRule>
    <cfRule type="cellIs" dxfId="214" priority="45" stopIfTrue="1" operator="equal">
      <formula>"na"</formula>
    </cfRule>
    <cfRule type="cellIs" dxfId="213" priority="46" stopIfTrue="1" operator="equal">
      <formula>"ad"</formula>
    </cfRule>
  </conditionalFormatting>
  <conditionalFormatting sqref="F437">
    <cfRule type="expression" dxfId="212" priority="39">
      <formula>F437=E437</formula>
    </cfRule>
    <cfRule type="expression" dxfId="211" priority="40">
      <formula>F437&gt;0</formula>
    </cfRule>
  </conditionalFormatting>
  <conditionalFormatting sqref="F448">
    <cfRule type="expression" dxfId="210" priority="353" stopIfTrue="1">
      <formula>F448=E450</formula>
    </cfRule>
    <cfRule type="expression" dxfId="209" priority="354" stopIfTrue="1">
      <formula>F448=E448</formula>
    </cfRule>
    <cfRule type="cellIs" dxfId="208" priority="355" stopIfTrue="1" operator="greaterThan">
      <formula>0</formula>
    </cfRule>
  </conditionalFormatting>
  <conditionalFormatting sqref="G449">
    <cfRule type="cellIs" dxfId="207" priority="33" stopIfTrue="1" operator="equal">
      <formula>"Y"</formula>
    </cfRule>
    <cfRule type="cellIs" dxfId="206" priority="34" stopIfTrue="1" operator="equal">
      <formula>"N"</formula>
    </cfRule>
    <cfRule type="cellIs" dxfId="205" priority="35" stopIfTrue="1" operator="equal">
      <formula>"vf"</formula>
    </cfRule>
    <cfRule type="cellIs" dxfId="204" priority="36" stopIfTrue="1" operator="equal">
      <formula>"n/a"</formula>
    </cfRule>
    <cfRule type="cellIs" dxfId="203" priority="37" stopIfTrue="1" operator="equal">
      <formula>"na"</formula>
    </cfRule>
    <cfRule type="cellIs" dxfId="202" priority="38" stopIfTrue="1" operator="equal">
      <formula>"ad"</formula>
    </cfRule>
  </conditionalFormatting>
  <conditionalFormatting sqref="F449">
    <cfRule type="expression" dxfId="201" priority="31">
      <formula>F449=E449</formula>
    </cfRule>
    <cfRule type="expression" dxfId="200" priority="32">
      <formula>F449&gt;0</formula>
    </cfRule>
  </conditionalFormatting>
  <conditionalFormatting sqref="G474">
    <cfRule type="cellIs" dxfId="199" priority="25" stopIfTrue="1" operator="equal">
      <formula>"Y"</formula>
    </cfRule>
    <cfRule type="cellIs" dxfId="198" priority="26" stopIfTrue="1" operator="equal">
      <formula>"N"</formula>
    </cfRule>
    <cfRule type="cellIs" dxfId="197" priority="27" stopIfTrue="1" operator="equal">
      <formula>"vf"</formula>
    </cfRule>
    <cfRule type="cellIs" dxfId="196" priority="28" stopIfTrue="1" operator="equal">
      <formula>"n/a"</formula>
    </cfRule>
    <cfRule type="cellIs" dxfId="195" priority="29" stopIfTrue="1" operator="equal">
      <formula>"na"</formula>
    </cfRule>
    <cfRule type="cellIs" dxfId="194" priority="30" stopIfTrue="1" operator="equal">
      <formula>"ad"</formula>
    </cfRule>
  </conditionalFormatting>
  <conditionalFormatting sqref="F474">
    <cfRule type="expression" dxfId="193" priority="23">
      <formula>F474=E474</formula>
    </cfRule>
    <cfRule type="expression" dxfId="192" priority="24">
      <formula>F474&gt;0</formula>
    </cfRule>
  </conditionalFormatting>
  <conditionalFormatting sqref="G496">
    <cfRule type="cellIs" dxfId="191" priority="17" stopIfTrue="1" operator="equal">
      <formula>"Y"</formula>
    </cfRule>
    <cfRule type="cellIs" dxfId="190" priority="18" stopIfTrue="1" operator="equal">
      <formula>"N"</formula>
    </cfRule>
    <cfRule type="cellIs" dxfId="189" priority="19" stopIfTrue="1" operator="equal">
      <formula>"vf"</formula>
    </cfRule>
    <cfRule type="cellIs" dxfId="188" priority="20" stopIfTrue="1" operator="equal">
      <formula>"n/a"</formula>
    </cfRule>
    <cfRule type="cellIs" dxfId="187" priority="21" stopIfTrue="1" operator="equal">
      <formula>"na"</formula>
    </cfRule>
    <cfRule type="cellIs" dxfId="186" priority="22" stopIfTrue="1" operator="equal">
      <formula>"ad"</formula>
    </cfRule>
  </conditionalFormatting>
  <conditionalFormatting sqref="F496">
    <cfRule type="expression" dxfId="185" priority="15">
      <formula>F496=E496</formula>
    </cfRule>
    <cfRule type="expression" dxfId="184" priority="16">
      <formula>F496&gt;0</formula>
    </cfRule>
  </conditionalFormatting>
  <conditionalFormatting sqref="G195">
    <cfRule type="cellIs" dxfId="183" priority="7" stopIfTrue="1" operator="equal">
      <formula>"ad"</formula>
    </cfRule>
    <cfRule type="cellIs" dxfId="182" priority="8" stopIfTrue="1" operator="equal">
      <formula>"na"</formula>
    </cfRule>
    <cfRule type="cellIs" dxfId="181" priority="9" stopIfTrue="1" operator="equal">
      <formula>"n/a"</formula>
    </cfRule>
    <cfRule type="cellIs" dxfId="180" priority="10" stopIfTrue="1" operator="equal">
      <formula>"vf"</formula>
    </cfRule>
    <cfRule type="cellIs" dxfId="179" priority="11" stopIfTrue="1" operator="equal">
      <formula>"N"</formula>
    </cfRule>
    <cfRule type="cellIs" dxfId="178" priority="12" stopIfTrue="1" operator="equal">
      <formula>"Y"</formula>
    </cfRule>
  </conditionalFormatting>
  <conditionalFormatting sqref="G353">
    <cfRule type="cellIs" dxfId="177" priority="1" stopIfTrue="1" operator="equal">
      <formula>"Y"</formula>
    </cfRule>
    <cfRule type="cellIs" dxfId="176" priority="2" stopIfTrue="1" operator="equal">
      <formula>"N"</formula>
    </cfRule>
    <cfRule type="cellIs" dxfId="175" priority="3" stopIfTrue="1" operator="equal">
      <formula>"vf"</formula>
    </cfRule>
    <cfRule type="cellIs" dxfId="174" priority="4" stopIfTrue="1" operator="equal">
      <formula>"n/a"</formula>
    </cfRule>
    <cfRule type="cellIs" dxfId="173" priority="5" stopIfTrue="1" operator="equal">
      <formula>"na"</formula>
    </cfRule>
    <cfRule type="cellIs" dxfId="172" priority="6" stopIfTrue="1" operator="equal">
      <formula>"ad"</formula>
    </cfRule>
  </conditionalFormatting>
  <conditionalFormatting sqref="F406">
    <cfRule type="expression" dxfId="171" priority="417" stopIfTrue="1">
      <formula>F406=#REF!</formula>
    </cfRule>
    <cfRule type="expression" dxfId="170" priority="418" stopIfTrue="1">
      <formula>F406=E407</formula>
    </cfRule>
    <cfRule type="expression" dxfId="169" priority="419" stopIfTrue="1">
      <formula>F406=E406</formula>
    </cfRule>
    <cfRule type="cellIs" dxfId="168" priority="420" stopIfTrue="1" operator="greaterThan">
      <formula>0</formula>
    </cfRule>
  </conditionalFormatting>
  <hyperlinks>
    <hyperlink ref="H301" r:id="rId1" xr:uid="{D1B8825F-15A5-42AD-A2CA-677F178045E0}"/>
  </hyperlinks>
  <pageMargins left="2.6620370370370371E-2" right="0.7" top="0.75" bottom="0.75" header="0.3" footer="0.3"/>
  <pageSetup scale="10" orientation="portrait" r:id="rId2"/>
  <headerFooter>
    <oddHeader>&amp;C&amp;"Calibri,Bold"&amp;18EarthCraft Multifamily Worksheet</oddHeader>
    <oddFooter xml:space="preserve">&amp;L
v5 - 2016&amp;CEarthCraft Multifamily 2014&amp;R&amp;P of &amp;N  </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2060"/>
  </sheetPr>
  <dimension ref="A1:I64"/>
  <sheetViews>
    <sheetView showGridLines="0" zoomScaleNormal="100" workbookViewId="0">
      <selection activeCell="D14" sqref="D14"/>
    </sheetView>
  </sheetViews>
  <sheetFormatPr defaultColWidth="8.85546875" defaultRowHeight="15" x14ac:dyDescent="0.25"/>
  <cols>
    <col min="1" max="1" width="8.85546875" style="77"/>
    <col min="2" max="3" width="4.85546875" style="77" customWidth="1"/>
    <col min="4" max="4" width="64.42578125" style="77" customWidth="1"/>
    <col min="5" max="5" width="9.140625" style="77" customWidth="1"/>
    <col min="6" max="7" width="8.85546875" style="77"/>
    <col min="8" max="8" width="24.140625" style="77" customWidth="1"/>
    <col min="9" max="16384" width="8.85546875" style="77"/>
  </cols>
  <sheetData>
    <row r="1" spans="1:8" s="555" customFormat="1" ht="12.75" thickBot="1" x14ac:dyDescent="0.25">
      <c r="A1" s="1008" t="s">
        <v>655</v>
      </c>
      <c r="B1" s="1009"/>
      <c r="C1" s="1009"/>
      <c r="D1" s="1009"/>
      <c r="E1" s="583" t="s">
        <v>62</v>
      </c>
      <c r="F1" s="582" t="s">
        <v>47</v>
      </c>
      <c r="G1" s="581" t="s">
        <v>0</v>
      </c>
      <c r="H1" s="579" t="s">
        <v>63</v>
      </c>
    </row>
    <row r="2" spans="1:8" s="555" customFormat="1" ht="15.75" customHeight="1" thickBot="1" x14ac:dyDescent="0.25">
      <c r="A2" s="558" t="s">
        <v>654</v>
      </c>
      <c r="B2" s="557"/>
      <c r="C2" s="557"/>
      <c r="D2" s="557"/>
      <c r="E2" s="578"/>
      <c r="F2" s="578"/>
      <c r="G2" s="556"/>
      <c r="H2" s="580"/>
    </row>
    <row r="3" spans="1:8" ht="15.75" thickBot="1" x14ac:dyDescent="0.3">
      <c r="A3" s="21" t="s">
        <v>51</v>
      </c>
      <c r="B3" s="22"/>
      <c r="C3" s="22"/>
      <c r="D3" s="38"/>
      <c r="E3" s="38"/>
      <c r="F3" s="554"/>
      <c r="G3" s="553"/>
      <c r="H3" s="340"/>
    </row>
    <row r="4" spans="1:8" x14ac:dyDescent="0.25">
      <c r="A4" s="220" t="s">
        <v>653</v>
      </c>
      <c r="B4" s="219"/>
      <c r="C4" s="219"/>
      <c r="D4" s="219"/>
      <c r="E4" s="219"/>
      <c r="F4" s="219"/>
      <c r="G4" s="552"/>
      <c r="H4" s="340"/>
    </row>
    <row r="5" spans="1:8" x14ac:dyDescent="0.25">
      <c r="A5" s="493" t="s">
        <v>149</v>
      </c>
      <c r="B5" s="494"/>
      <c r="C5" s="494"/>
      <c r="D5" s="494"/>
      <c r="E5" s="494"/>
      <c r="F5" s="494"/>
      <c r="G5" s="551"/>
      <c r="H5" s="340"/>
    </row>
    <row r="6" spans="1:8" s="100" customFormat="1" x14ac:dyDescent="0.25">
      <c r="A6" s="539" t="s">
        <v>652</v>
      </c>
      <c r="B6" s="495" t="s">
        <v>651</v>
      </c>
      <c r="C6" s="68"/>
      <c r="D6" s="68"/>
      <c r="E6" s="67">
        <v>2</v>
      </c>
      <c r="F6" s="62"/>
      <c r="G6" s="53"/>
      <c r="H6" s="91"/>
    </row>
    <row r="7" spans="1:8" s="100" customFormat="1" x14ac:dyDescent="0.25">
      <c r="A7" s="977" t="s">
        <v>118</v>
      </c>
      <c r="B7" s="978"/>
      <c r="C7" s="978"/>
      <c r="D7" s="978"/>
      <c r="E7" s="978"/>
      <c r="F7" s="978"/>
      <c r="G7" s="1012"/>
      <c r="H7" s="91"/>
    </row>
    <row r="8" spans="1:8" s="100" customFormat="1" x14ac:dyDescent="0.25">
      <c r="A8" s="508" t="s">
        <v>117</v>
      </c>
      <c r="B8" s="36" t="s">
        <v>650</v>
      </c>
      <c r="C8" s="238"/>
      <c r="D8" s="237"/>
      <c r="E8" s="1016" t="s">
        <v>65</v>
      </c>
      <c r="F8" s="1017"/>
      <c r="G8" s="1018"/>
      <c r="H8" s="91"/>
    </row>
    <row r="9" spans="1:8" s="100" customFormat="1" x14ac:dyDescent="0.25">
      <c r="A9" s="550"/>
      <c r="B9" s="180">
        <v>1</v>
      </c>
      <c r="C9" s="496" t="s">
        <v>649</v>
      </c>
      <c r="D9" s="496"/>
      <c r="E9" s="67">
        <v>3</v>
      </c>
      <c r="F9" s="62"/>
      <c r="G9" s="53"/>
      <c r="H9" s="91"/>
    </row>
    <row r="10" spans="1:8" s="100" customFormat="1" x14ac:dyDescent="0.25">
      <c r="A10" s="550"/>
      <c r="B10" s="180">
        <v>2</v>
      </c>
      <c r="C10" s="496" t="s">
        <v>648</v>
      </c>
      <c r="D10" s="496"/>
      <c r="E10" s="67">
        <v>2</v>
      </c>
      <c r="F10" s="62"/>
      <c r="G10" s="53"/>
      <c r="H10" s="91"/>
    </row>
    <row r="11" spans="1:8" s="100" customFormat="1" x14ac:dyDescent="0.25">
      <c r="A11" s="549"/>
      <c r="B11" s="178">
        <v>3</v>
      </c>
      <c r="C11" s="253" t="s">
        <v>647</v>
      </c>
      <c r="D11" s="487"/>
      <c r="E11" s="67">
        <v>1</v>
      </c>
      <c r="F11" s="62"/>
      <c r="G11" s="53"/>
      <c r="H11" s="91"/>
    </row>
    <row r="12" spans="1:8" x14ac:dyDescent="0.25">
      <c r="A12" s="544" t="s">
        <v>64</v>
      </c>
      <c r="B12" s="543"/>
      <c r="C12" s="543"/>
      <c r="D12" s="543"/>
      <c r="E12" s="542"/>
      <c r="F12" s="542"/>
      <c r="G12" s="541"/>
      <c r="H12" s="340"/>
    </row>
    <row r="13" spans="1:8" s="100" customFormat="1" x14ac:dyDescent="0.25">
      <c r="A13" s="539" t="s">
        <v>119</v>
      </c>
      <c r="B13" s="36" t="s">
        <v>646</v>
      </c>
      <c r="C13" s="238"/>
      <c r="D13" s="237"/>
      <c r="E13" s="902" t="s">
        <v>77</v>
      </c>
      <c r="F13" s="903"/>
      <c r="G13" s="904"/>
      <c r="H13" s="91"/>
    </row>
    <row r="14" spans="1:8" s="100" customFormat="1" x14ac:dyDescent="0.25">
      <c r="A14" s="550"/>
      <c r="B14" s="180" t="s">
        <v>66</v>
      </c>
      <c r="C14" s="13" t="s">
        <v>645</v>
      </c>
      <c r="D14" s="496"/>
      <c r="E14" s="67">
        <v>2</v>
      </c>
      <c r="F14" s="909"/>
      <c r="G14" s="913"/>
      <c r="H14" s="540" t="s">
        <v>644</v>
      </c>
    </row>
    <row r="15" spans="1:8" s="100" customFormat="1" x14ac:dyDescent="0.25">
      <c r="A15" s="549"/>
      <c r="B15" s="548" t="s">
        <v>67</v>
      </c>
      <c r="C15" s="488" t="s">
        <v>643</v>
      </c>
      <c r="D15" s="487"/>
      <c r="E15" s="67">
        <v>1</v>
      </c>
      <c r="F15" s="910"/>
      <c r="G15" s="914"/>
      <c r="H15" s="236"/>
    </row>
    <row r="16" spans="1:8" x14ac:dyDescent="0.25">
      <c r="A16" s="220" t="s">
        <v>642</v>
      </c>
      <c r="B16" s="547"/>
      <c r="C16" s="547"/>
      <c r="D16" s="547"/>
      <c r="E16" s="546"/>
      <c r="F16" s="546"/>
      <c r="G16" s="545"/>
      <c r="H16" s="340"/>
    </row>
    <row r="17" spans="1:9" x14ac:dyDescent="0.25">
      <c r="A17" s="544" t="s">
        <v>64</v>
      </c>
      <c r="B17" s="543"/>
      <c r="C17" s="543"/>
      <c r="D17" s="543"/>
      <c r="E17" s="542"/>
      <c r="F17" s="542"/>
      <c r="G17" s="541"/>
      <c r="H17" s="340"/>
    </row>
    <row r="18" spans="1:9" s="100" customFormat="1" ht="15" customHeight="1" x14ac:dyDescent="0.25">
      <c r="A18" s="539" t="s">
        <v>641</v>
      </c>
      <c r="B18" s="36" t="s">
        <v>640</v>
      </c>
      <c r="C18" s="36"/>
      <c r="D18" s="206"/>
      <c r="E18" s="902" t="s">
        <v>65</v>
      </c>
      <c r="F18" s="903"/>
      <c r="G18" s="904"/>
      <c r="H18" s="91"/>
    </row>
    <row r="19" spans="1:9" s="100" customFormat="1" x14ac:dyDescent="0.25">
      <c r="A19" s="538"/>
      <c r="B19" s="180">
        <v>1</v>
      </c>
      <c r="C19" s="496" t="s">
        <v>639</v>
      </c>
      <c r="D19" s="114"/>
      <c r="E19" s="67">
        <v>2</v>
      </c>
      <c r="F19" s="62"/>
      <c r="G19" s="53"/>
      <c r="H19" s="540" t="s">
        <v>620</v>
      </c>
    </row>
    <row r="20" spans="1:9" s="100" customFormat="1" x14ac:dyDescent="0.25">
      <c r="A20" s="538"/>
      <c r="B20" s="180">
        <v>2</v>
      </c>
      <c r="C20" s="496" t="s">
        <v>634</v>
      </c>
      <c r="D20" s="114"/>
      <c r="E20" s="67">
        <v>3</v>
      </c>
      <c r="F20" s="62"/>
      <c r="G20" s="53"/>
      <c r="H20" s="236"/>
    </row>
    <row r="21" spans="1:9" s="100" customFormat="1" x14ac:dyDescent="0.25">
      <c r="A21" s="539" t="s">
        <v>638</v>
      </c>
      <c r="B21" s="36" t="s">
        <v>637</v>
      </c>
      <c r="C21" s="36"/>
      <c r="D21" s="206"/>
      <c r="E21" s="67">
        <v>1</v>
      </c>
      <c r="F21" s="62"/>
      <c r="G21" s="53"/>
      <c r="H21" s="91"/>
    </row>
    <row r="22" spans="1:9" s="100" customFormat="1" ht="15" customHeight="1" x14ac:dyDescent="0.25">
      <c r="A22" s="539" t="s">
        <v>636</v>
      </c>
      <c r="B22" s="36" t="s">
        <v>635</v>
      </c>
      <c r="C22" s="36"/>
      <c r="D22" s="206"/>
      <c r="E22" s="902" t="s">
        <v>65</v>
      </c>
      <c r="F22" s="903"/>
      <c r="G22" s="904"/>
      <c r="H22" s="91"/>
    </row>
    <row r="23" spans="1:9" s="100" customFormat="1" x14ac:dyDescent="0.25">
      <c r="A23" s="538"/>
      <c r="B23" s="180">
        <v>1</v>
      </c>
      <c r="C23" s="496" t="s">
        <v>9</v>
      </c>
      <c r="D23" s="114"/>
      <c r="E23" s="67">
        <v>2</v>
      </c>
      <c r="F23" s="62"/>
      <c r="G23" s="53"/>
      <c r="H23" s="91"/>
    </row>
    <row r="24" spans="1:9" s="100" customFormat="1" x14ac:dyDescent="0.25">
      <c r="A24" s="538"/>
      <c r="B24" s="180">
        <v>2</v>
      </c>
      <c r="C24" s="496" t="s">
        <v>634</v>
      </c>
      <c r="D24" s="114"/>
      <c r="E24" s="67">
        <v>2</v>
      </c>
      <c r="F24" s="62"/>
      <c r="G24" s="53"/>
      <c r="H24" s="91"/>
    </row>
    <row r="25" spans="1:9" s="100" customFormat="1" x14ac:dyDescent="0.25">
      <c r="A25" s="538"/>
      <c r="B25" s="180">
        <v>3</v>
      </c>
      <c r="C25" s="937" t="s">
        <v>633</v>
      </c>
      <c r="D25" s="1015"/>
      <c r="E25" s="67">
        <v>2</v>
      </c>
      <c r="F25" s="62"/>
      <c r="G25" s="53"/>
      <c r="H25" s="91"/>
      <c r="I25" s="146"/>
    </row>
    <row r="26" spans="1:9" s="100" customFormat="1" x14ac:dyDescent="0.25">
      <c r="A26" s="537"/>
      <c r="B26" s="178">
        <v>4</v>
      </c>
      <c r="C26" s="487" t="s">
        <v>632</v>
      </c>
      <c r="D26" s="211"/>
      <c r="E26" s="67">
        <v>2</v>
      </c>
      <c r="F26" s="62"/>
      <c r="G26" s="53"/>
      <c r="H26" s="432"/>
      <c r="I26" s="146"/>
    </row>
    <row r="27" spans="1:9" s="100" customFormat="1" x14ac:dyDescent="0.25">
      <c r="A27" s="513" t="s">
        <v>631</v>
      </c>
      <c r="B27" s="68" t="s">
        <v>630</v>
      </c>
      <c r="C27" s="147"/>
      <c r="D27" s="174"/>
      <c r="E27" s="67">
        <v>1</v>
      </c>
      <c r="F27" s="62"/>
      <c r="G27" s="53"/>
      <c r="H27" s="432"/>
      <c r="I27" s="146"/>
    </row>
    <row r="28" spans="1:9" s="100" customFormat="1" x14ac:dyDescent="0.25">
      <c r="A28" s="536" t="s">
        <v>629</v>
      </c>
      <c r="B28" s="36" t="s">
        <v>628</v>
      </c>
      <c r="C28" s="36"/>
      <c r="D28" s="206"/>
      <c r="E28" s="67">
        <v>1</v>
      </c>
      <c r="F28" s="62"/>
      <c r="G28" s="53"/>
      <c r="H28" s="91"/>
      <c r="I28" s="146"/>
    </row>
    <row r="29" spans="1:9" s="100" customFormat="1" x14ac:dyDescent="0.25">
      <c r="A29" s="535" t="s">
        <v>627</v>
      </c>
      <c r="B29" s="68" t="s">
        <v>626</v>
      </c>
      <c r="C29" s="534"/>
      <c r="D29" s="120"/>
      <c r="E29" s="67">
        <v>2</v>
      </c>
      <c r="F29" s="62"/>
      <c r="G29" s="53"/>
      <c r="H29" s="91"/>
      <c r="I29" s="146"/>
    </row>
    <row r="30" spans="1:9" x14ac:dyDescent="0.25">
      <c r="A30" s="220" t="s">
        <v>625</v>
      </c>
      <c r="B30" s="219"/>
      <c r="C30" s="219"/>
      <c r="D30" s="219"/>
      <c r="E30" s="218"/>
      <c r="F30" s="218"/>
      <c r="G30" s="520"/>
      <c r="H30" s="340"/>
      <c r="I30" s="106"/>
    </row>
    <row r="31" spans="1:9" x14ac:dyDescent="0.25">
      <c r="A31" s="134" t="s">
        <v>64</v>
      </c>
      <c r="B31" s="132"/>
      <c r="C31" s="132"/>
      <c r="D31" s="132"/>
      <c r="E31" s="165"/>
      <c r="F31" s="165"/>
      <c r="G31" s="509"/>
      <c r="H31" s="340"/>
      <c r="I31" s="106"/>
    </row>
    <row r="32" spans="1:9" ht="14.1" customHeight="1" x14ac:dyDescent="0.25">
      <c r="A32" s="533" t="s">
        <v>624</v>
      </c>
      <c r="B32" s="495" t="s">
        <v>623</v>
      </c>
      <c r="C32" s="495"/>
      <c r="D32" s="114"/>
      <c r="E32" s="67">
        <v>1</v>
      </c>
      <c r="F32" s="62"/>
      <c r="G32" s="53"/>
      <c r="H32" s="512"/>
      <c r="I32" s="146"/>
    </row>
    <row r="33" spans="1:9" s="100" customFormat="1" ht="14.1" customHeight="1" thickBot="1" x14ac:dyDescent="0.3">
      <c r="A33" s="532" t="s">
        <v>622</v>
      </c>
      <c r="B33" s="36" t="s">
        <v>621</v>
      </c>
      <c r="C33" s="36"/>
      <c r="D33" s="206"/>
      <c r="E33" s="46">
        <v>1</v>
      </c>
      <c r="F33" s="531"/>
      <c r="G33" s="492"/>
      <c r="H33" s="530" t="s">
        <v>620</v>
      </c>
      <c r="I33" s="146"/>
    </row>
    <row r="34" spans="1:9" x14ac:dyDescent="0.25">
      <c r="A34" s="14" t="s">
        <v>52</v>
      </c>
      <c r="B34" s="15"/>
      <c r="C34" s="15"/>
      <c r="D34" s="15"/>
      <c r="E34" s="529"/>
      <c r="F34" s="529"/>
      <c r="G34" s="528"/>
      <c r="H34" s="340"/>
      <c r="I34" s="106"/>
    </row>
    <row r="35" spans="1:9" x14ac:dyDescent="0.25">
      <c r="A35" s="220" t="s">
        <v>619</v>
      </c>
      <c r="B35" s="219"/>
      <c r="C35" s="219"/>
      <c r="D35" s="434"/>
      <c r="E35" s="372"/>
      <c r="F35" s="160"/>
      <c r="G35" s="527"/>
      <c r="H35" s="340"/>
      <c r="I35" s="106"/>
    </row>
    <row r="36" spans="1:9" x14ac:dyDescent="0.25">
      <c r="A36" s="158" t="s">
        <v>84</v>
      </c>
      <c r="B36" s="157"/>
      <c r="C36" s="157"/>
      <c r="D36" s="157"/>
      <c r="E36" s="156"/>
      <c r="F36" s="156"/>
      <c r="G36" s="519"/>
      <c r="H36" s="340"/>
      <c r="I36" s="106"/>
    </row>
    <row r="37" spans="1:9" s="146" customFormat="1" ht="15" customHeight="1" x14ac:dyDescent="0.25">
      <c r="A37" s="414">
        <v>1</v>
      </c>
      <c r="B37" s="68" t="s">
        <v>618</v>
      </c>
      <c r="C37" s="68"/>
      <c r="D37" s="120"/>
      <c r="E37" s="67" t="s">
        <v>86</v>
      </c>
      <c r="F37" s="67" t="s">
        <v>86</v>
      </c>
      <c r="G37" s="53"/>
      <c r="H37" s="91"/>
    </row>
    <row r="38" spans="1:9" s="100" customFormat="1" ht="14.1" customHeight="1" x14ac:dyDescent="0.25">
      <c r="A38" s="421" t="s">
        <v>552</v>
      </c>
      <c r="B38" s="68" t="s">
        <v>617</v>
      </c>
      <c r="C38" s="147"/>
      <c r="D38" s="120"/>
      <c r="E38" s="67" t="s">
        <v>86</v>
      </c>
      <c r="F38" s="67" t="s">
        <v>86</v>
      </c>
      <c r="G38" s="53"/>
      <c r="H38" s="91"/>
      <c r="I38" s="146"/>
    </row>
    <row r="39" spans="1:9" s="100" customFormat="1" ht="14.1" customHeight="1" x14ac:dyDescent="0.25">
      <c r="A39" s="421" t="s">
        <v>550</v>
      </c>
      <c r="B39" s="68" t="s">
        <v>616</v>
      </c>
      <c r="C39" s="68"/>
      <c r="D39" s="120"/>
      <c r="E39" s="67" t="s">
        <v>86</v>
      </c>
      <c r="F39" s="67" t="s">
        <v>86</v>
      </c>
      <c r="G39" s="53"/>
      <c r="H39" s="91"/>
      <c r="I39" s="146"/>
    </row>
    <row r="40" spans="1:9" s="100" customFormat="1" ht="14.1" customHeight="1" x14ac:dyDescent="0.25">
      <c r="A40" s="421" t="s">
        <v>548</v>
      </c>
      <c r="B40" s="68" t="s">
        <v>615</v>
      </c>
      <c r="C40" s="68"/>
      <c r="D40" s="120"/>
      <c r="E40" s="67" t="s">
        <v>86</v>
      </c>
      <c r="F40" s="67" t="s">
        <v>86</v>
      </c>
      <c r="G40" s="53"/>
      <c r="H40" s="91"/>
      <c r="I40" s="146"/>
    </row>
    <row r="41" spans="1:9" s="100" customFormat="1" ht="14.1" customHeight="1" x14ac:dyDescent="0.25">
      <c r="A41" s="421" t="s">
        <v>547</v>
      </c>
      <c r="B41" s="68" t="s">
        <v>614</v>
      </c>
      <c r="C41" s="68"/>
      <c r="D41" s="120"/>
      <c r="E41" s="67" t="s">
        <v>86</v>
      </c>
      <c r="F41" s="67" t="s">
        <v>86</v>
      </c>
      <c r="G41" s="53"/>
      <c r="H41" s="91"/>
      <c r="I41" s="146"/>
    </row>
    <row r="42" spans="1:9" s="100" customFormat="1" x14ac:dyDescent="0.25">
      <c r="A42" s="526" t="s">
        <v>545</v>
      </c>
      <c r="B42" s="496" t="s">
        <v>613</v>
      </c>
      <c r="E42" s="525" t="s">
        <v>428</v>
      </c>
      <c r="F42" s="525" t="s">
        <v>428</v>
      </c>
      <c r="G42" s="524"/>
      <c r="H42" s="516"/>
      <c r="I42" s="146"/>
    </row>
    <row r="43" spans="1:9" s="100" customFormat="1" ht="14.1" customHeight="1" x14ac:dyDescent="0.25">
      <c r="A43" s="134" t="s">
        <v>64</v>
      </c>
      <c r="B43" s="132"/>
      <c r="C43" s="132"/>
      <c r="D43" s="132"/>
      <c r="E43" s="148"/>
      <c r="F43" s="148"/>
      <c r="G43" s="523"/>
      <c r="H43" s="432"/>
      <c r="I43" s="146"/>
    </row>
    <row r="44" spans="1:9" s="100" customFormat="1" ht="14.1" customHeight="1" x14ac:dyDescent="0.25">
      <c r="A44" s="522" t="s">
        <v>143</v>
      </c>
      <c r="B44" s="36" t="s">
        <v>612</v>
      </c>
      <c r="C44" s="521"/>
      <c r="D44" s="206"/>
      <c r="E44" s="902" t="s">
        <v>65</v>
      </c>
      <c r="F44" s="903"/>
      <c r="G44" s="904"/>
      <c r="H44" s="102"/>
      <c r="I44" s="146"/>
    </row>
    <row r="45" spans="1:9" s="100" customFormat="1" ht="14.1" customHeight="1" x14ac:dyDescent="0.25">
      <c r="A45" s="411"/>
      <c r="B45" s="180">
        <v>1</v>
      </c>
      <c r="C45" s="13" t="s">
        <v>611</v>
      </c>
      <c r="D45" s="114"/>
      <c r="E45" s="67">
        <v>2</v>
      </c>
      <c r="F45" s="62"/>
      <c r="G45" s="53"/>
      <c r="H45" s="102"/>
      <c r="I45" s="146"/>
    </row>
    <row r="46" spans="1:9" s="100" customFormat="1" ht="14.1" customHeight="1" x14ac:dyDescent="0.25">
      <c r="A46" s="410"/>
      <c r="B46" s="178">
        <v>2</v>
      </c>
      <c r="C46" s="488" t="s">
        <v>610</v>
      </c>
      <c r="D46" s="211"/>
      <c r="E46" s="67">
        <v>2</v>
      </c>
      <c r="F46" s="62"/>
      <c r="G46" s="53"/>
      <c r="H46" s="102"/>
      <c r="I46" s="146"/>
    </row>
    <row r="47" spans="1:9" s="100" customFormat="1" ht="14.1" customHeight="1" x14ac:dyDescent="0.25">
      <c r="A47" s="513" t="s">
        <v>144</v>
      </c>
      <c r="B47" s="68" t="s">
        <v>609</v>
      </c>
      <c r="C47" s="147"/>
      <c r="D47" s="485"/>
      <c r="E47" s="67">
        <v>3</v>
      </c>
      <c r="F47" s="62"/>
      <c r="G47" s="53"/>
      <c r="H47" s="432"/>
      <c r="I47" s="146"/>
    </row>
    <row r="48" spans="1:9" ht="14.1" customHeight="1" x14ac:dyDescent="0.25">
      <c r="A48" s="220" t="s">
        <v>608</v>
      </c>
      <c r="B48" s="219"/>
      <c r="C48" s="219"/>
      <c r="D48" s="219"/>
      <c r="E48" s="218"/>
      <c r="F48" s="218"/>
      <c r="G48" s="520"/>
      <c r="H48" s="512"/>
      <c r="I48" s="146"/>
    </row>
    <row r="49" spans="1:9" ht="14.1" customHeight="1" x14ac:dyDescent="0.25">
      <c r="A49" s="158" t="s">
        <v>84</v>
      </c>
      <c r="B49" s="157"/>
      <c r="C49" s="157"/>
      <c r="D49" s="157"/>
      <c r="E49" s="156"/>
      <c r="F49" s="156"/>
      <c r="G49" s="519"/>
      <c r="H49" s="512"/>
      <c r="I49" s="146"/>
    </row>
    <row r="50" spans="1:9" s="100" customFormat="1" x14ac:dyDescent="0.25">
      <c r="A50" s="355" t="s">
        <v>502</v>
      </c>
      <c r="B50" s="68" t="s">
        <v>607</v>
      </c>
      <c r="C50" s="68"/>
      <c r="D50" s="485"/>
      <c r="E50" s="518" t="s">
        <v>428</v>
      </c>
      <c r="F50" s="518" t="s">
        <v>428</v>
      </c>
      <c r="G50" s="517"/>
      <c r="H50" s="516"/>
      <c r="I50" s="146"/>
    </row>
    <row r="51" spans="1:9" s="100" customFormat="1" x14ac:dyDescent="0.25">
      <c r="A51" s="355" t="s">
        <v>501</v>
      </c>
      <c r="B51" s="100" t="s">
        <v>606</v>
      </c>
      <c r="E51" s="518" t="s">
        <v>428</v>
      </c>
      <c r="F51" s="518" t="s">
        <v>428</v>
      </c>
      <c r="G51" s="517"/>
      <c r="H51" s="516"/>
      <c r="I51" s="146"/>
    </row>
    <row r="52" spans="1:9" ht="15" customHeight="1" x14ac:dyDescent="0.25">
      <c r="A52" s="493" t="s">
        <v>118</v>
      </c>
      <c r="B52" s="494"/>
      <c r="C52" s="494"/>
      <c r="D52" s="494"/>
      <c r="E52" s="209"/>
      <c r="F52" s="209"/>
      <c r="G52" s="515"/>
      <c r="H52" s="512"/>
      <c r="I52" s="146"/>
    </row>
    <row r="53" spans="1:9" x14ac:dyDescent="0.25">
      <c r="A53" s="361" t="s">
        <v>500</v>
      </c>
      <c r="B53" s="36" t="s">
        <v>605</v>
      </c>
      <c r="C53" s="36"/>
      <c r="D53" s="491"/>
      <c r="E53" s="1013" t="s">
        <v>77</v>
      </c>
      <c r="F53" s="1013"/>
      <c r="G53" s="1014"/>
      <c r="H53" s="512"/>
      <c r="I53" s="146"/>
    </row>
    <row r="54" spans="1:9" x14ac:dyDescent="0.25">
      <c r="A54" s="359"/>
      <c r="B54" s="12" t="s">
        <v>66</v>
      </c>
      <c r="C54" s="280" t="s">
        <v>604</v>
      </c>
      <c r="D54" s="490"/>
      <c r="E54" s="67">
        <v>2</v>
      </c>
      <c r="F54" s="909"/>
      <c r="G54" s="913"/>
      <c r="H54" s="512"/>
      <c r="I54" s="146"/>
    </row>
    <row r="55" spans="1:9" ht="15" customHeight="1" x14ac:dyDescent="0.25">
      <c r="A55" s="356"/>
      <c r="B55" s="497" t="s">
        <v>67</v>
      </c>
      <c r="C55" s="514" t="s">
        <v>603</v>
      </c>
      <c r="D55" s="489"/>
      <c r="E55" s="67">
        <v>1</v>
      </c>
      <c r="F55" s="910"/>
      <c r="G55" s="914"/>
      <c r="H55" s="512"/>
      <c r="I55" s="146"/>
    </row>
    <row r="56" spans="1:9" ht="15.75" customHeight="1" x14ac:dyDescent="0.25">
      <c r="A56" s="513" t="s">
        <v>602</v>
      </c>
      <c r="B56" s="496" t="s">
        <v>601</v>
      </c>
      <c r="C56" s="496"/>
      <c r="D56" s="490"/>
      <c r="E56" s="67">
        <v>1</v>
      </c>
      <c r="F56" s="62"/>
      <c r="G56" s="53"/>
      <c r="H56" s="512"/>
      <c r="I56" s="146"/>
    </row>
    <row r="57" spans="1:9" ht="15.75" customHeight="1" x14ac:dyDescent="0.25">
      <c r="A57" s="513" t="s">
        <v>600</v>
      </c>
      <c r="B57" s="68" t="s">
        <v>599</v>
      </c>
      <c r="C57" s="68"/>
      <c r="D57" s="486"/>
      <c r="E57" s="67">
        <v>1</v>
      </c>
      <c r="F57" s="62"/>
      <c r="G57" s="53"/>
      <c r="H57" s="512"/>
      <c r="I57" s="146"/>
    </row>
    <row r="58" spans="1:9" x14ac:dyDescent="0.25">
      <c r="A58" s="511" t="s">
        <v>598</v>
      </c>
      <c r="B58" s="487" t="s">
        <v>597</v>
      </c>
      <c r="C58" s="487"/>
      <c r="D58" s="489"/>
      <c r="E58" s="67">
        <v>1</v>
      </c>
      <c r="F58" s="62"/>
      <c r="G58" s="53"/>
      <c r="H58" s="340"/>
      <c r="I58" s="106"/>
    </row>
    <row r="59" spans="1:9" x14ac:dyDescent="0.25">
      <c r="A59" s="510" t="s">
        <v>596</v>
      </c>
      <c r="B59" s="36" t="s">
        <v>595</v>
      </c>
      <c r="C59" s="215"/>
      <c r="D59" s="491"/>
      <c r="E59" s="67">
        <v>2</v>
      </c>
      <c r="F59" s="62"/>
      <c r="G59" s="53"/>
      <c r="H59" s="340"/>
    </row>
    <row r="60" spans="1:9" x14ac:dyDescent="0.25">
      <c r="A60" s="134" t="s">
        <v>64</v>
      </c>
      <c r="B60" s="132"/>
      <c r="C60" s="132"/>
      <c r="D60" s="132"/>
      <c r="E60" s="165"/>
      <c r="F60" s="165"/>
      <c r="G60" s="509"/>
      <c r="H60" s="340"/>
    </row>
    <row r="61" spans="1:9" ht="15.75" thickBot="1" x14ac:dyDescent="0.3">
      <c r="A61" s="508" t="s">
        <v>594</v>
      </c>
      <c r="B61" s="1010" t="s">
        <v>593</v>
      </c>
      <c r="C61" s="1010"/>
      <c r="D61" s="1011"/>
      <c r="E61" s="46">
        <v>2</v>
      </c>
      <c r="F61" s="62"/>
      <c r="G61" s="53"/>
      <c r="H61" s="340"/>
    </row>
    <row r="62" spans="1:9" ht="5.25" customHeight="1" thickBot="1" x14ac:dyDescent="0.3">
      <c r="A62" s="498"/>
      <c r="B62" s="106"/>
      <c r="F62" s="505"/>
      <c r="G62" s="507"/>
      <c r="I62" s="216"/>
    </row>
    <row r="63" spans="1:9" ht="15.75" thickBot="1" x14ac:dyDescent="0.3">
      <c r="A63" s="506" t="s">
        <v>592</v>
      </c>
      <c r="B63" s="505"/>
      <c r="C63" s="504"/>
      <c r="D63" s="503"/>
      <c r="E63" s="502"/>
      <c r="F63" s="501">
        <f>SUM(F6:F61)</f>
        <v>0</v>
      </c>
      <c r="G63" s="500">
        <f>SUMIF(G6:G61,"Y",F6:F61)</f>
        <v>0</v>
      </c>
      <c r="H63" s="499"/>
    </row>
    <row r="64" spans="1:9" x14ac:dyDescent="0.25">
      <c r="B64" s="498"/>
      <c r="C64" s="498"/>
    </row>
  </sheetData>
  <sheetProtection password="CAA9" sheet="1" objects="1" scenarios="1"/>
  <mergeCells count="14">
    <mergeCell ref="A1:D1"/>
    <mergeCell ref="G54:G55"/>
    <mergeCell ref="B61:D61"/>
    <mergeCell ref="F54:F55"/>
    <mergeCell ref="A7:G7"/>
    <mergeCell ref="F14:F15"/>
    <mergeCell ref="E18:G18"/>
    <mergeCell ref="E22:G22"/>
    <mergeCell ref="E53:G53"/>
    <mergeCell ref="E44:G44"/>
    <mergeCell ref="C25:D25"/>
    <mergeCell ref="E13:G13"/>
    <mergeCell ref="G14:G15"/>
    <mergeCell ref="E8:G8"/>
  </mergeCells>
  <conditionalFormatting sqref="F14:F15">
    <cfRule type="expression" dxfId="167" priority="124" stopIfTrue="1">
      <formula>F14=E15</formula>
    </cfRule>
    <cfRule type="expression" dxfId="166" priority="125" stopIfTrue="1">
      <formula>F14=E14</formula>
    </cfRule>
    <cfRule type="cellIs" dxfId="165" priority="126" stopIfTrue="1" operator="greaterThan">
      <formula>0</formula>
    </cfRule>
  </conditionalFormatting>
  <conditionalFormatting sqref="F9:F11 F29 F26">
    <cfRule type="cellIs" dxfId="164" priority="122" stopIfTrue="1" operator="between">
      <formula>E9</formula>
      <formula>E9</formula>
    </cfRule>
    <cfRule type="cellIs" dxfId="163" priority="123" stopIfTrue="1" operator="greaterThan">
      <formula>0</formula>
    </cfRule>
  </conditionalFormatting>
  <conditionalFormatting sqref="G9:G11 G14 G29 G26">
    <cfRule type="cellIs" dxfId="162" priority="116" stopIfTrue="1" operator="equal">
      <formula>"ad"</formula>
    </cfRule>
    <cfRule type="cellIs" dxfId="161" priority="117" stopIfTrue="1" operator="equal">
      <formula>"na"</formula>
    </cfRule>
    <cfRule type="cellIs" dxfId="160" priority="118" stopIfTrue="1" operator="equal">
      <formula>"n/a"</formula>
    </cfRule>
    <cfRule type="cellIs" dxfId="159" priority="119" stopIfTrue="1" operator="equal">
      <formula>"vf"</formula>
    </cfRule>
    <cfRule type="cellIs" dxfId="158" priority="120" stopIfTrue="1" operator="equal">
      <formula>"N"</formula>
    </cfRule>
    <cfRule type="cellIs" dxfId="157" priority="121" stopIfTrue="1" operator="equal">
      <formula>"Y"</formula>
    </cfRule>
  </conditionalFormatting>
  <conditionalFormatting sqref="F19:F21">
    <cfRule type="cellIs" dxfId="156" priority="114" stopIfTrue="1" operator="between">
      <formula>E19</formula>
      <formula>E19</formula>
    </cfRule>
    <cfRule type="cellIs" dxfId="155" priority="115" stopIfTrue="1" operator="greaterThan">
      <formula>0</formula>
    </cfRule>
  </conditionalFormatting>
  <conditionalFormatting sqref="F23:F25">
    <cfRule type="cellIs" dxfId="154" priority="112" stopIfTrue="1" operator="between">
      <formula>E23</formula>
      <formula>E23</formula>
    </cfRule>
    <cfRule type="cellIs" dxfId="153" priority="113" stopIfTrue="1" operator="greaterThan">
      <formula>0</formula>
    </cfRule>
  </conditionalFormatting>
  <conditionalFormatting sqref="G19:G21 G23:G25">
    <cfRule type="cellIs" dxfId="152" priority="106" stopIfTrue="1" operator="equal">
      <formula>"ad"</formula>
    </cfRule>
    <cfRule type="cellIs" dxfId="151" priority="107" stopIfTrue="1" operator="equal">
      <formula>"na"</formula>
    </cfRule>
    <cfRule type="cellIs" dxfId="150" priority="108" stopIfTrue="1" operator="equal">
      <formula>"n/a"</formula>
    </cfRule>
    <cfRule type="cellIs" dxfId="149" priority="109" stopIfTrue="1" operator="equal">
      <formula>"vf"</formula>
    </cfRule>
    <cfRule type="cellIs" dxfId="148" priority="110" stopIfTrue="1" operator="equal">
      <formula>"N"</formula>
    </cfRule>
    <cfRule type="cellIs" dxfId="147" priority="111" stopIfTrue="1" operator="equal">
      <formula>"Y"</formula>
    </cfRule>
  </conditionalFormatting>
  <conditionalFormatting sqref="G37">
    <cfRule type="cellIs" dxfId="146" priority="100" stopIfTrue="1" operator="equal">
      <formula>"ad"</formula>
    </cfRule>
    <cfRule type="cellIs" dxfId="145" priority="101" stopIfTrue="1" operator="equal">
      <formula>"na"</formula>
    </cfRule>
    <cfRule type="cellIs" dxfId="144" priority="102" stopIfTrue="1" operator="equal">
      <formula>"n/a"</formula>
    </cfRule>
    <cfRule type="cellIs" dxfId="143" priority="103" stopIfTrue="1" operator="equal">
      <formula>"vf"</formula>
    </cfRule>
    <cfRule type="cellIs" dxfId="142" priority="104" stopIfTrue="1" operator="equal">
      <formula>"N"</formula>
    </cfRule>
    <cfRule type="cellIs" dxfId="141" priority="105" stopIfTrue="1" operator="equal">
      <formula>"Y"</formula>
    </cfRule>
  </conditionalFormatting>
  <conditionalFormatting sqref="F47">
    <cfRule type="cellIs" dxfId="140" priority="98" stopIfTrue="1" operator="between">
      <formula>E47</formula>
      <formula>E47</formula>
    </cfRule>
    <cfRule type="cellIs" dxfId="139" priority="99" stopIfTrue="1" operator="greaterThan">
      <formula>0</formula>
    </cfRule>
  </conditionalFormatting>
  <conditionalFormatting sqref="G47">
    <cfRule type="cellIs" dxfId="138" priority="92" stopIfTrue="1" operator="equal">
      <formula>"ad"</formula>
    </cfRule>
    <cfRule type="cellIs" dxfId="137" priority="93" stopIfTrue="1" operator="equal">
      <formula>"na"</formula>
    </cfRule>
    <cfRule type="cellIs" dxfId="136" priority="94" stopIfTrue="1" operator="equal">
      <formula>"n/a"</formula>
    </cfRule>
    <cfRule type="cellIs" dxfId="135" priority="95" stopIfTrue="1" operator="equal">
      <formula>"vf"</formula>
    </cfRule>
    <cfRule type="cellIs" dxfId="134" priority="96" stopIfTrue="1" operator="equal">
      <formula>"N"</formula>
    </cfRule>
    <cfRule type="cellIs" dxfId="133" priority="97" stopIfTrue="1" operator="equal">
      <formula>"Y"</formula>
    </cfRule>
  </conditionalFormatting>
  <conditionalFormatting sqref="G38">
    <cfRule type="cellIs" dxfId="132" priority="86" stopIfTrue="1" operator="equal">
      <formula>"ad"</formula>
    </cfRule>
    <cfRule type="cellIs" dxfId="131" priority="87" stopIfTrue="1" operator="equal">
      <formula>"na"</formula>
    </cfRule>
    <cfRule type="cellIs" dxfId="130" priority="88" stopIfTrue="1" operator="equal">
      <formula>"n/a"</formula>
    </cfRule>
    <cfRule type="cellIs" dxfId="129" priority="89" stopIfTrue="1" operator="equal">
      <formula>"vf"</formula>
    </cfRule>
    <cfRule type="cellIs" dxfId="128" priority="90" stopIfTrue="1" operator="equal">
      <formula>"N"</formula>
    </cfRule>
    <cfRule type="cellIs" dxfId="127" priority="91" stopIfTrue="1" operator="equal">
      <formula>"Y"</formula>
    </cfRule>
  </conditionalFormatting>
  <conditionalFormatting sqref="G39">
    <cfRule type="cellIs" dxfId="126" priority="80" stopIfTrue="1" operator="equal">
      <formula>"ad"</formula>
    </cfRule>
    <cfRule type="cellIs" dxfId="125" priority="81" stopIfTrue="1" operator="equal">
      <formula>"na"</formula>
    </cfRule>
    <cfRule type="cellIs" dxfId="124" priority="82" stopIfTrue="1" operator="equal">
      <formula>"n/a"</formula>
    </cfRule>
    <cfRule type="cellIs" dxfId="123" priority="83" stopIfTrue="1" operator="equal">
      <formula>"vf"</formula>
    </cfRule>
    <cfRule type="cellIs" dxfId="122" priority="84" stopIfTrue="1" operator="equal">
      <formula>"N"</formula>
    </cfRule>
    <cfRule type="cellIs" dxfId="121" priority="85" stopIfTrue="1" operator="equal">
      <formula>"Y"</formula>
    </cfRule>
  </conditionalFormatting>
  <conditionalFormatting sqref="G40:G41">
    <cfRule type="cellIs" dxfId="120" priority="74" stopIfTrue="1" operator="equal">
      <formula>"ad"</formula>
    </cfRule>
    <cfRule type="cellIs" dxfId="119" priority="75" stopIfTrue="1" operator="equal">
      <formula>"na"</formula>
    </cfRule>
    <cfRule type="cellIs" dxfId="118" priority="76" stopIfTrue="1" operator="equal">
      <formula>"n/a"</formula>
    </cfRule>
    <cfRule type="cellIs" dxfId="117" priority="77" stopIfTrue="1" operator="equal">
      <formula>"vf"</formula>
    </cfRule>
    <cfRule type="cellIs" dxfId="116" priority="78" stopIfTrue="1" operator="equal">
      <formula>"N"</formula>
    </cfRule>
    <cfRule type="cellIs" dxfId="115" priority="79" stopIfTrue="1" operator="equal">
      <formula>"Y"</formula>
    </cfRule>
  </conditionalFormatting>
  <conditionalFormatting sqref="F6">
    <cfRule type="cellIs" dxfId="114" priority="72" stopIfTrue="1" operator="between">
      <formula>E6</formula>
      <formula>E6</formula>
    </cfRule>
    <cfRule type="cellIs" dxfId="113" priority="73" stopIfTrue="1" operator="greaterThan">
      <formula>0</formula>
    </cfRule>
  </conditionalFormatting>
  <conditionalFormatting sqref="G6">
    <cfRule type="cellIs" dxfId="112" priority="66" stopIfTrue="1" operator="equal">
      <formula>"ad"</formula>
    </cfRule>
    <cfRule type="cellIs" dxfId="111" priority="67" stopIfTrue="1" operator="equal">
      <formula>"na"</formula>
    </cfRule>
    <cfRule type="cellIs" dxfId="110" priority="68" stopIfTrue="1" operator="equal">
      <formula>"n/a"</formula>
    </cfRule>
    <cfRule type="cellIs" dxfId="109" priority="69" stopIfTrue="1" operator="equal">
      <formula>"vf"</formula>
    </cfRule>
    <cfRule type="cellIs" dxfId="108" priority="70" stopIfTrue="1" operator="equal">
      <formula>"N"</formula>
    </cfRule>
    <cfRule type="cellIs" dxfId="107" priority="71" stopIfTrue="1" operator="equal">
      <formula>"Y"</formula>
    </cfRule>
  </conditionalFormatting>
  <conditionalFormatting sqref="F27:F28">
    <cfRule type="cellIs" dxfId="106" priority="64" stopIfTrue="1" operator="between">
      <formula>E27</formula>
      <formula>E27</formula>
    </cfRule>
    <cfRule type="cellIs" dxfId="105" priority="65" stopIfTrue="1" operator="greaterThan">
      <formula>0</formula>
    </cfRule>
  </conditionalFormatting>
  <conditionalFormatting sqref="G27:G28">
    <cfRule type="cellIs" dxfId="104" priority="58" stopIfTrue="1" operator="equal">
      <formula>"ad"</formula>
    </cfRule>
    <cfRule type="cellIs" dxfId="103" priority="59" stopIfTrue="1" operator="equal">
      <formula>"na"</formula>
    </cfRule>
    <cfRule type="cellIs" dxfId="102" priority="60" stopIfTrue="1" operator="equal">
      <formula>"n/a"</formula>
    </cfRule>
    <cfRule type="cellIs" dxfId="101" priority="61" stopIfTrue="1" operator="equal">
      <formula>"vf"</formula>
    </cfRule>
    <cfRule type="cellIs" dxfId="100" priority="62" stopIfTrue="1" operator="equal">
      <formula>"N"</formula>
    </cfRule>
    <cfRule type="cellIs" dxfId="99" priority="63" stopIfTrue="1" operator="equal">
      <formula>"Y"</formula>
    </cfRule>
  </conditionalFormatting>
  <conditionalFormatting sqref="F32:F33">
    <cfRule type="cellIs" dxfId="98" priority="56" stopIfTrue="1" operator="between">
      <formula>E32</formula>
      <formula>E32</formula>
    </cfRule>
    <cfRule type="cellIs" dxfId="97" priority="57" stopIfTrue="1" operator="greaterThan">
      <formula>0</formula>
    </cfRule>
  </conditionalFormatting>
  <conditionalFormatting sqref="G32:G33">
    <cfRule type="cellIs" dxfId="96" priority="50" stopIfTrue="1" operator="equal">
      <formula>"ad"</formula>
    </cfRule>
    <cfRule type="cellIs" dxfId="95" priority="51" stopIfTrue="1" operator="equal">
      <formula>"na"</formula>
    </cfRule>
    <cfRule type="cellIs" dxfId="94" priority="52" stopIfTrue="1" operator="equal">
      <formula>"n/a"</formula>
    </cfRule>
    <cfRule type="cellIs" dxfId="93" priority="53" stopIfTrue="1" operator="equal">
      <formula>"vf"</formula>
    </cfRule>
    <cfRule type="cellIs" dxfId="92" priority="54" stopIfTrue="1" operator="equal">
      <formula>"N"</formula>
    </cfRule>
    <cfRule type="cellIs" dxfId="91" priority="55" stopIfTrue="1" operator="equal">
      <formula>"Y"</formula>
    </cfRule>
  </conditionalFormatting>
  <conditionalFormatting sqref="F46">
    <cfRule type="cellIs" dxfId="90" priority="48" stopIfTrue="1" operator="between">
      <formula>E46</formula>
      <formula>E46</formula>
    </cfRule>
    <cfRule type="cellIs" dxfId="89" priority="49" stopIfTrue="1" operator="greaterThan">
      <formula>0</formula>
    </cfRule>
  </conditionalFormatting>
  <conditionalFormatting sqref="G46">
    <cfRule type="cellIs" dxfId="88" priority="42" stopIfTrue="1" operator="equal">
      <formula>"ad"</formula>
    </cfRule>
    <cfRule type="cellIs" dxfId="87" priority="43" stopIfTrue="1" operator="equal">
      <formula>"na"</formula>
    </cfRule>
    <cfRule type="cellIs" dxfId="86" priority="44" stopIfTrue="1" operator="equal">
      <formula>"n/a"</formula>
    </cfRule>
    <cfRule type="cellIs" dxfId="85" priority="45" stopIfTrue="1" operator="equal">
      <formula>"vf"</formula>
    </cfRule>
    <cfRule type="cellIs" dxfId="84" priority="46" stopIfTrue="1" operator="equal">
      <formula>"N"</formula>
    </cfRule>
    <cfRule type="cellIs" dxfId="83" priority="47" stopIfTrue="1" operator="equal">
      <formula>"Y"</formula>
    </cfRule>
  </conditionalFormatting>
  <conditionalFormatting sqref="F45">
    <cfRule type="cellIs" dxfId="82" priority="40" stopIfTrue="1" operator="between">
      <formula>E45</formula>
      <formula>E45</formula>
    </cfRule>
    <cfRule type="cellIs" dxfId="81" priority="41" stopIfTrue="1" operator="greaterThan">
      <formula>0</formula>
    </cfRule>
  </conditionalFormatting>
  <conditionalFormatting sqref="G45">
    <cfRule type="cellIs" dxfId="80" priority="34" stopIfTrue="1" operator="equal">
      <formula>"ad"</formula>
    </cfRule>
    <cfRule type="cellIs" dxfId="79" priority="35" stopIfTrue="1" operator="equal">
      <formula>"na"</formula>
    </cfRule>
    <cfRule type="cellIs" dxfId="78" priority="36" stopIfTrue="1" operator="equal">
      <formula>"n/a"</formula>
    </cfRule>
    <cfRule type="cellIs" dxfId="77" priority="37" stopIfTrue="1" operator="equal">
      <formula>"vf"</formula>
    </cfRule>
    <cfRule type="cellIs" dxfId="76" priority="38" stopIfTrue="1" operator="equal">
      <formula>"N"</formula>
    </cfRule>
    <cfRule type="cellIs" dxfId="75" priority="39" stopIfTrue="1" operator="equal">
      <formula>"Y"</formula>
    </cfRule>
  </conditionalFormatting>
  <conditionalFormatting sqref="F54:F55">
    <cfRule type="expression" dxfId="74" priority="31" stopIfTrue="1">
      <formula>F54=E55</formula>
    </cfRule>
    <cfRule type="expression" dxfId="73" priority="32" stopIfTrue="1">
      <formula>F54=E54</formula>
    </cfRule>
    <cfRule type="cellIs" dxfId="72" priority="33" stopIfTrue="1" operator="greaterThan">
      <formula>0</formula>
    </cfRule>
  </conditionalFormatting>
  <conditionalFormatting sqref="G54">
    <cfRule type="cellIs" dxfId="71" priority="25" stopIfTrue="1" operator="equal">
      <formula>"ad"</formula>
    </cfRule>
    <cfRule type="cellIs" dxfId="70" priority="26" stopIfTrue="1" operator="equal">
      <formula>"na"</formula>
    </cfRule>
    <cfRule type="cellIs" dxfId="69" priority="27" stopIfTrue="1" operator="equal">
      <formula>"n/a"</formula>
    </cfRule>
    <cfRule type="cellIs" dxfId="68" priority="28" stopIfTrue="1" operator="equal">
      <formula>"vf"</formula>
    </cfRule>
    <cfRule type="cellIs" dxfId="67" priority="29" stopIfTrue="1" operator="equal">
      <formula>"N"</formula>
    </cfRule>
    <cfRule type="cellIs" dxfId="66" priority="30" stopIfTrue="1" operator="equal">
      <formula>"Y"</formula>
    </cfRule>
  </conditionalFormatting>
  <conditionalFormatting sqref="F56:F58">
    <cfRule type="cellIs" dxfId="65" priority="23" stopIfTrue="1" operator="between">
      <formula>E56</formula>
      <formula>E56</formula>
    </cfRule>
    <cfRule type="cellIs" dxfId="64" priority="24" stopIfTrue="1" operator="greaterThan">
      <formula>0</formula>
    </cfRule>
  </conditionalFormatting>
  <conditionalFormatting sqref="G56:G58">
    <cfRule type="cellIs" dxfId="63" priority="17" stopIfTrue="1" operator="equal">
      <formula>"ad"</formula>
    </cfRule>
    <cfRule type="cellIs" dxfId="62" priority="18" stopIfTrue="1" operator="equal">
      <formula>"na"</formula>
    </cfRule>
    <cfRule type="cellIs" dxfId="61" priority="19" stopIfTrue="1" operator="equal">
      <formula>"n/a"</formula>
    </cfRule>
    <cfRule type="cellIs" dxfId="60" priority="20" stopIfTrue="1" operator="equal">
      <formula>"vf"</formula>
    </cfRule>
    <cfRule type="cellIs" dxfId="59" priority="21" stopIfTrue="1" operator="equal">
      <formula>"N"</formula>
    </cfRule>
    <cfRule type="cellIs" dxfId="58" priority="22" stopIfTrue="1" operator="equal">
      <formula>"Y"</formula>
    </cfRule>
  </conditionalFormatting>
  <conditionalFormatting sqref="F59">
    <cfRule type="cellIs" dxfId="57" priority="15" stopIfTrue="1" operator="between">
      <formula>E59</formula>
      <formula>E59</formula>
    </cfRule>
    <cfRule type="cellIs" dxfId="56" priority="16" stopIfTrue="1" operator="greaterThan">
      <formula>0</formula>
    </cfRule>
  </conditionalFormatting>
  <conditionalFormatting sqref="G59">
    <cfRule type="cellIs" dxfId="55" priority="9" stopIfTrue="1" operator="equal">
      <formula>"ad"</formula>
    </cfRule>
    <cfRule type="cellIs" dxfId="54" priority="10" stopIfTrue="1" operator="equal">
      <formula>"na"</formula>
    </cfRule>
    <cfRule type="cellIs" dxfId="53" priority="11" stopIfTrue="1" operator="equal">
      <formula>"n/a"</formula>
    </cfRule>
    <cfRule type="cellIs" dxfId="52" priority="12" stopIfTrue="1" operator="equal">
      <formula>"vf"</formula>
    </cfRule>
    <cfRule type="cellIs" dxfId="51" priority="13" stopIfTrue="1" operator="equal">
      <formula>"N"</formula>
    </cfRule>
    <cfRule type="cellIs" dxfId="50" priority="14" stopIfTrue="1" operator="equal">
      <formula>"Y"</formula>
    </cfRule>
  </conditionalFormatting>
  <conditionalFormatting sqref="F61">
    <cfRule type="cellIs" dxfId="49" priority="7" stopIfTrue="1" operator="between">
      <formula>E61</formula>
      <formula>E61</formula>
    </cfRule>
    <cfRule type="cellIs" dxfId="48" priority="8" stopIfTrue="1" operator="greaterThan">
      <formula>0</formula>
    </cfRule>
  </conditionalFormatting>
  <conditionalFormatting sqref="G61">
    <cfRule type="cellIs" dxfId="47" priority="1" stopIfTrue="1" operator="equal">
      <formula>"ad"</formula>
    </cfRule>
    <cfRule type="cellIs" dxfId="46" priority="2" stopIfTrue="1" operator="equal">
      <formula>"na"</formula>
    </cfRule>
    <cfRule type="cellIs" dxfId="45" priority="3" stopIfTrue="1" operator="equal">
      <formula>"n/a"</formula>
    </cfRule>
    <cfRule type="cellIs" dxfId="44" priority="4" stopIfTrue="1" operator="equal">
      <formula>"vf"</formula>
    </cfRule>
    <cfRule type="cellIs" dxfId="43" priority="5" stopIfTrue="1" operator="equal">
      <formula>"N"</formula>
    </cfRule>
    <cfRule type="cellIs" dxfId="42" priority="6" stopIfTrue="1" operator="equal">
      <formula>"Y"</formula>
    </cfRule>
  </conditionalFormatting>
  <pageMargins left="0.7" right="0.7" top="0.75" bottom="0.75" header="0.3" footer="0.3"/>
  <pageSetup orientation="portrait" horizontalDpi="1200" verticalDpi="1200" r:id="rId1"/>
  <headerFooter>
    <oddFooter>&amp;Lv5 - 2016&amp;CEarthCraft Multifamily&amp;R&amp;Pof&amp;N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F9A4-5873-484B-84CD-A56967E39E45}">
  <sheetPr codeName="Sheet5">
    <tabColor rgb="FF6D6E71"/>
  </sheetPr>
  <dimension ref="A1:E48"/>
  <sheetViews>
    <sheetView zoomScaleNormal="100" workbookViewId="0">
      <selection activeCell="A2" sqref="A2"/>
    </sheetView>
  </sheetViews>
  <sheetFormatPr defaultColWidth="9.140625" defaultRowHeight="12" x14ac:dyDescent="0.2"/>
  <cols>
    <col min="1" max="1" width="2.7109375" style="738" customWidth="1"/>
    <col min="2" max="2" width="9.140625" style="738"/>
    <col min="3" max="3" width="69.140625" style="738" customWidth="1"/>
    <col min="4" max="4" width="14.28515625" style="738" customWidth="1"/>
    <col min="5" max="5" width="28" style="738" customWidth="1"/>
    <col min="6" max="247" width="9.140625" style="738"/>
    <col min="248" max="248" width="16" style="738" customWidth="1"/>
    <col min="249" max="249" width="9.140625" style="738"/>
    <col min="250" max="250" width="56.42578125" style="738" customWidth="1"/>
    <col min="251" max="251" width="8.140625" style="738" customWidth="1"/>
    <col min="252" max="503" width="9.140625" style="738"/>
    <col min="504" max="504" width="16" style="738" customWidth="1"/>
    <col min="505" max="505" width="9.140625" style="738"/>
    <col min="506" max="506" width="56.42578125" style="738" customWidth="1"/>
    <col min="507" max="507" width="8.140625" style="738" customWidth="1"/>
    <col min="508" max="759" width="9.140625" style="738"/>
    <col min="760" max="760" width="16" style="738" customWidth="1"/>
    <col min="761" max="761" width="9.140625" style="738"/>
    <col min="762" max="762" width="56.42578125" style="738" customWidth="1"/>
    <col min="763" max="763" width="8.140625" style="738" customWidth="1"/>
    <col min="764" max="1015" width="9.140625" style="738"/>
    <col min="1016" max="1016" width="16" style="738" customWidth="1"/>
    <col min="1017" max="1017" width="9.140625" style="738"/>
    <col min="1018" max="1018" width="56.42578125" style="738" customWidth="1"/>
    <col min="1019" max="1019" width="8.140625" style="738" customWidth="1"/>
    <col min="1020" max="1271" width="9.140625" style="738"/>
    <col min="1272" max="1272" width="16" style="738" customWidth="1"/>
    <col min="1273" max="1273" width="9.140625" style="738"/>
    <col min="1274" max="1274" width="56.42578125" style="738" customWidth="1"/>
    <col min="1275" max="1275" width="8.140625" style="738" customWidth="1"/>
    <col min="1276" max="1527" width="9.140625" style="738"/>
    <col min="1528" max="1528" width="16" style="738" customWidth="1"/>
    <col min="1529" max="1529" width="9.140625" style="738"/>
    <col min="1530" max="1530" width="56.42578125" style="738" customWidth="1"/>
    <col min="1531" max="1531" width="8.140625" style="738" customWidth="1"/>
    <col min="1532" max="1783" width="9.140625" style="738"/>
    <col min="1784" max="1784" width="16" style="738" customWidth="1"/>
    <col min="1785" max="1785" width="9.140625" style="738"/>
    <col min="1786" max="1786" width="56.42578125" style="738" customWidth="1"/>
    <col min="1787" max="1787" width="8.140625" style="738" customWidth="1"/>
    <col min="1788" max="2039" width="9.140625" style="738"/>
    <col min="2040" max="2040" width="16" style="738" customWidth="1"/>
    <col min="2041" max="2041" width="9.140625" style="738"/>
    <col min="2042" max="2042" width="56.42578125" style="738" customWidth="1"/>
    <col min="2043" max="2043" width="8.140625" style="738" customWidth="1"/>
    <col min="2044" max="2295" width="9.140625" style="738"/>
    <col min="2296" max="2296" width="16" style="738" customWidth="1"/>
    <col min="2297" max="2297" width="9.140625" style="738"/>
    <col min="2298" max="2298" width="56.42578125" style="738" customWidth="1"/>
    <col min="2299" max="2299" width="8.140625" style="738" customWidth="1"/>
    <col min="2300" max="2551" width="9.140625" style="738"/>
    <col min="2552" max="2552" width="16" style="738" customWidth="1"/>
    <col min="2553" max="2553" width="9.140625" style="738"/>
    <col min="2554" max="2554" width="56.42578125" style="738" customWidth="1"/>
    <col min="2555" max="2555" width="8.140625" style="738" customWidth="1"/>
    <col min="2556" max="2807" width="9.140625" style="738"/>
    <col min="2808" max="2808" width="16" style="738" customWidth="1"/>
    <col min="2809" max="2809" width="9.140625" style="738"/>
    <col min="2810" max="2810" width="56.42578125" style="738" customWidth="1"/>
    <col min="2811" max="2811" width="8.140625" style="738" customWidth="1"/>
    <col min="2812" max="3063" width="9.140625" style="738"/>
    <col min="3064" max="3064" width="16" style="738" customWidth="1"/>
    <col min="3065" max="3065" width="9.140625" style="738"/>
    <col min="3066" max="3066" width="56.42578125" style="738" customWidth="1"/>
    <col min="3067" max="3067" width="8.140625" style="738" customWidth="1"/>
    <col min="3068" max="3319" width="9.140625" style="738"/>
    <col min="3320" max="3320" width="16" style="738" customWidth="1"/>
    <col min="3321" max="3321" width="9.140625" style="738"/>
    <col min="3322" max="3322" width="56.42578125" style="738" customWidth="1"/>
    <col min="3323" max="3323" width="8.140625" style="738" customWidth="1"/>
    <col min="3324" max="3575" width="9.140625" style="738"/>
    <col min="3576" max="3576" width="16" style="738" customWidth="1"/>
    <col min="3577" max="3577" width="9.140625" style="738"/>
    <col min="3578" max="3578" width="56.42578125" style="738" customWidth="1"/>
    <col min="3579" max="3579" width="8.140625" style="738" customWidth="1"/>
    <col min="3580" max="3831" width="9.140625" style="738"/>
    <col min="3832" max="3832" width="16" style="738" customWidth="1"/>
    <col min="3833" max="3833" width="9.140625" style="738"/>
    <col min="3834" max="3834" width="56.42578125" style="738" customWidth="1"/>
    <col min="3835" max="3835" width="8.140625" style="738" customWidth="1"/>
    <col min="3836" max="4087" width="9.140625" style="738"/>
    <col min="4088" max="4088" width="16" style="738" customWidth="1"/>
    <col min="4089" max="4089" width="9.140625" style="738"/>
    <col min="4090" max="4090" width="56.42578125" style="738" customWidth="1"/>
    <col min="4091" max="4091" width="8.140625" style="738" customWidth="1"/>
    <col min="4092" max="4343" width="9.140625" style="738"/>
    <col min="4344" max="4344" width="16" style="738" customWidth="1"/>
    <col min="4345" max="4345" width="9.140625" style="738"/>
    <col min="4346" max="4346" width="56.42578125" style="738" customWidth="1"/>
    <col min="4347" max="4347" width="8.140625" style="738" customWidth="1"/>
    <col min="4348" max="4599" width="9.140625" style="738"/>
    <col min="4600" max="4600" width="16" style="738" customWidth="1"/>
    <col min="4601" max="4601" width="9.140625" style="738"/>
    <col min="4602" max="4602" width="56.42578125" style="738" customWidth="1"/>
    <col min="4603" max="4603" width="8.140625" style="738" customWidth="1"/>
    <col min="4604" max="4855" width="9.140625" style="738"/>
    <col min="4856" max="4856" width="16" style="738" customWidth="1"/>
    <col min="4857" max="4857" width="9.140625" style="738"/>
    <col min="4858" max="4858" width="56.42578125" style="738" customWidth="1"/>
    <col min="4859" max="4859" width="8.140625" style="738" customWidth="1"/>
    <col min="4860" max="5111" width="9.140625" style="738"/>
    <col min="5112" max="5112" width="16" style="738" customWidth="1"/>
    <col min="5113" max="5113" width="9.140625" style="738"/>
    <col min="5114" max="5114" width="56.42578125" style="738" customWidth="1"/>
    <col min="5115" max="5115" width="8.140625" style="738" customWidth="1"/>
    <col min="5116" max="5367" width="9.140625" style="738"/>
    <col min="5368" max="5368" width="16" style="738" customWidth="1"/>
    <col min="5369" max="5369" width="9.140625" style="738"/>
    <col min="5370" max="5370" width="56.42578125" style="738" customWidth="1"/>
    <col min="5371" max="5371" width="8.140625" style="738" customWidth="1"/>
    <col min="5372" max="5623" width="9.140625" style="738"/>
    <col min="5624" max="5624" width="16" style="738" customWidth="1"/>
    <col min="5625" max="5625" width="9.140625" style="738"/>
    <col min="5626" max="5626" width="56.42578125" style="738" customWidth="1"/>
    <col min="5627" max="5627" width="8.140625" style="738" customWidth="1"/>
    <col min="5628" max="5879" width="9.140625" style="738"/>
    <col min="5880" max="5880" width="16" style="738" customWidth="1"/>
    <col min="5881" max="5881" width="9.140625" style="738"/>
    <col min="5882" max="5882" width="56.42578125" style="738" customWidth="1"/>
    <col min="5883" max="5883" width="8.140625" style="738" customWidth="1"/>
    <col min="5884" max="6135" width="9.140625" style="738"/>
    <col min="6136" max="6136" width="16" style="738" customWidth="1"/>
    <col min="6137" max="6137" width="9.140625" style="738"/>
    <col min="6138" max="6138" width="56.42578125" style="738" customWidth="1"/>
    <col min="6139" max="6139" width="8.140625" style="738" customWidth="1"/>
    <col min="6140" max="6391" width="9.140625" style="738"/>
    <col min="6392" max="6392" width="16" style="738" customWidth="1"/>
    <col min="6393" max="6393" width="9.140625" style="738"/>
    <col min="6394" max="6394" width="56.42578125" style="738" customWidth="1"/>
    <col min="6395" max="6395" width="8.140625" style="738" customWidth="1"/>
    <col min="6396" max="6647" width="9.140625" style="738"/>
    <col min="6648" max="6648" width="16" style="738" customWidth="1"/>
    <col min="6649" max="6649" width="9.140625" style="738"/>
    <col min="6650" max="6650" width="56.42578125" style="738" customWidth="1"/>
    <col min="6651" max="6651" width="8.140625" style="738" customWidth="1"/>
    <col min="6652" max="6903" width="9.140625" style="738"/>
    <col min="6904" max="6904" width="16" style="738" customWidth="1"/>
    <col min="6905" max="6905" width="9.140625" style="738"/>
    <col min="6906" max="6906" width="56.42578125" style="738" customWidth="1"/>
    <col min="6907" max="6907" width="8.140625" style="738" customWidth="1"/>
    <col min="6908" max="7159" width="9.140625" style="738"/>
    <col min="7160" max="7160" width="16" style="738" customWidth="1"/>
    <col min="7161" max="7161" width="9.140625" style="738"/>
    <col min="7162" max="7162" width="56.42578125" style="738" customWidth="1"/>
    <col min="7163" max="7163" width="8.140625" style="738" customWidth="1"/>
    <col min="7164" max="7415" width="9.140625" style="738"/>
    <col min="7416" max="7416" width="16" style="738" customWidth="1"/>
    <col min="7417" max="7417" width="9.140625" style="738"/>
    <col min="7418" max="7418" width="56.42578125" style="738" customWidth="1"/>
    <col min="7419" max="7419" width="8.140625" style="738" customWidth="1"/>
    <col min="7420" max="7671" width="9.140625" style="738"/>
    <col min="7672" max="7672" width="16" style="738" customWidth="1"/>
    <col min="7673" max="7673" width="9.140625" style="738"/>
    <col min="7674" max="7674" width="56.42578125" style="738" customWidth="1"/>
    <col min="7675" max="7675" width="8.140625" style="738" customWidth="1"/>
    <col min="7676" max="7927" width="9.140625" style="738"/>
    <col min="7928" max="7928" width="16" style="738" customWidth="1"/>
    <col min="7929" max="7929" width="9.140625" style="738"/>
    <col min="7930" max="7930" width="56.42578125" style="738" customWidth="1"/>
    <col min="7931" max="7931" width="8.140625" style="738" customWidth="1"/>
    <col min="7932" max="8183" width="9.140625" style="738"/>
    <col min="8184" max="8184" width="16" style="738" customWidth="1"/>
    <col min="8185" max="8185" width="9.140625" style="738"/>
    <col min="8186" max="8186" width="56.42578125" style="738" customWidth="1"/>
    <col min="8187" max="8187" width="8.140625" style="738" customWidth="1"/>
    <col min="8188" max="8439" width="9.140625" style="738"/>
    <col min="8440" max="8440" width="16" style="738" customWidth="1"/>
    <col min="8441" max="8441" width="9.140625" style="738"/>
    <col min="8442" max="8442" width="56.42578125" style="738" customWidth="1"/>
    <col min="8443" max="8443" width="8.140625" style="738" customWidth="1"/>
    <col min="8444" max="8695" width="9.140625" style="738"/>
    <col min="8696" max="8696" width="16" style="738" customWidth="1"/>
    <col min="8697" max="8697" width="9.140625" style="738"/>
    <col min="8698" max="8698" width="56.42578125" style="738" customWidth="1"/>
    <col min="8699" max="8699" width="8.140625" style="738" customWidth="1"/>
    <col min="8700" max="8951" width="9.140625" style="738"/>
    <col min="8952" max="8952" width="16" style="738" customWidth="1"/>
    <col min="8953" max="8953" width="9.140625" style="738"/>
    <col min="8954" max="8954" width="56.42578125" style="738" customWidth="1"/>
    <col min="8955" max="8955" width="8.140625" style="738" customWidth="1"/>
    <col min="8956" max="9207" width="9.140625" style="738"/>
    <col min="9208" max="9208" width="16" style="738" customWidth="1"/>
    <col min="9209" max="9209" width="9.140625" style="738"/>
    <col min="9210" max="9210" width="56.42578125" style="738" customWidth="1"/>
    <col min="9211" max="9211" width="8.140625" style="738" customWidth="1"/>
    <col min="9212" max="9463" width="9.140625" style="738"/>
    <col min="9464" max="9464" width="16" style="738" customWidth="1"/>
    <col min="9465" max="9465" width="9.140625" style="738"/>
    <col min="9466" max="9466" width="56.42578125" style="738" customWidth="1"/>
    <col min="9467" max="9467" width="8.140625" style="738" customWidth="1"/>
    <col min="9468" max="9719" width="9.140625" style="738"/>
    <col min="9720" max="9720" width="16" style="738" customWidth="1"/>
    <col min="9721" max="9721" width="9.140625" style="738"/>
    <col min="9722" max="9722" width="56.42578125" style="738" customWidth="1"/>
    <col min="9723" max="9723" width="8.140625" style="738" customWidth="1"/>
    <col min="9724" max="9975" width="9.140625" style="738"/>
    <col min="9976" max="9976" width="16" style="738" customWidth="1"/>
    <col min="9977" max="9977" width="9.140625" style="738"/>
    <col min="9978" max="9978" width="56.42578125" style="738" customWidth="1"/>
    <col min="9979" max="9979" width="8.140625" style="738" customWidth="1"/>
    <col min="9980" max="10231" width="9.140625" style="738"/>
    <col min="10232" max="10232" width="16" style="738" customWidth="1"/>
    <col min="10233" max="10233" width="9.140625" style="738"/>
    <col min="10234" max="10234" width="56.42578125" style="738" customWidth="1"/>
    <col min="10235" max="10235" width="8.140625" style="738" customWidth="1"/>
    <col min="10236" max="10487" width="9.140625" style="738"/>
    <col min="10488" max="10488" width="16" style="738" customWidth="1"/>
    <col min="10489" max="10489" width="9.140625" style="738"/>
    <col min="10490" max="10490" width="56.42578125" style="738" customWidth="1"/>
    <col min="10491" max="10491" width="8.140625" style="738" customWidth="1"/>
    <col min="10492" max="10743" width="9.140625" style="738"/>
    <col min="10744" max="10744" width="16" style="738" customWidth="1"/>
    <col min="10745" max="10745" width="9.140625" style="738"/>
    <col min="10746" max="10746" width="56.42578125" style="738" customWidth="1"/>
    <col min="10747" max="10747" width="8.140625" style="738" customWidth="1"/>
    <col min="10748" max="10999" width="9.140625" style="738"/>
    <col min="11000" max="11000" width="16" style="738" customWidth="1"/>
    <col min="11001" max="11001" width="9.140625" style="738"/>
    <col min="11002" max="11002" width="56.42578125" style="738" customWidth="1"/>
    <col min="11003" max="11003" width="8.140625" style="738" customWidth="1"/>
    <col min="11004" max="11255" width="9.140625" style="738"/>
    <col min="11256" max="11256" width="16" style="738" customWidth="1"/>
    <col min="11257" max="11257" width="9.140625" style="738"/>
    <col min="11258" max="11258" width="56.42578125" style="738" customWidth="1"/>
    <col min="11259" max="11259" width="8.140625" style="738" customWidth="1"/>
    <col min="11260" max="11511" width="9.140625" style="738"/>
    <col min="11512" max="11512" width="16" style="738" customWidth="1"/>
    <col min="11513" max="11513" width="9.140625" style="738"/>
    <col min="11514" max="11514" width="56.42578125" style="738" customWidth="1"/>
    <col min="11515" max="11515" width="8.140625" style="738" customWidth="1"/>
    <col min="11516" max="11767" width="9.140625" style="738"/>
    <col min="11768" max="11768" width="16" style="738" customWidth="1"/>
    <col min="11769" max="11769" width="9.140625" style="738"/>
    <col min="11770" max="11770" width="56.42578125" style="738" customWidth="1"/>
    <col min="11771" max="11771" width="8.140625" style="738" customWidth="1"/>
    <col min="11772" max="12023" width="9.140625" style="738"/>
    <col min="12024" max="12024" width="16" style="738" customWidth="1"/>
    <col min="12025" max="12025" width="9.140625" style="738"/>
    <col min="12026" max="12026" width="56.42578125" style="738" customWidth="1"/>
    <col min="12027" max="12027" width="8.140625" style="738" customWidth="1"/>
    <col min="12028" max="12279" width="9.140625" style="738"/>
    <col min="12280" max="12280" width="16" style="738" customWidth="1"/>
    <col min="12281" max="12281" width="9.140625" style="738"/>
    <col min="12282" max="12282" width="56.42578125" style="738" customWidth="1"/>
    <col min="12283" max="12283" width="8.140625" style="738" customWidth="1"/>
    <col min="12284" max="12535" width="9.140625" style="738"/>
    <col min="12536" max="12536" width="16" style="738" customWidth="1"/>
    <col min="12537" max="12537" width="9.140625" style="738"/>
    <col min="12538" max="12538" width="56.42578125" style="738" customWidth="1"/>
    <col min="12539" max="12539" width="8.140625" style="738" customWidth="1"/>
    <col min="12540" max="12791" width="9.140625" style="738"/>
    <col min="12792" max="12792" width="16" style="738" customWidth="1"/>
    <col min="12793" max="12793" width="9.140625" style="738"/>
    <col min="12794" max="12794" width="56.42578125" style="738" customWidth="1"/>
    <col min="12795" max="12795" width="8.140625" style="738" customWidth="1"/>
    <col min="12796" max="13047" width="9.140625" style="738"/>
    <col min="13048" max="13048" width="16" style="738" customWidth="1"/>
    <col min="13049" max="13049" width="9.140625" style="738"/>
    <col min="13050" max="13050" width="56.42578125" style="738" customWidth="1"/>
    <col min="13051" max="13051" width="8.140625" style="738" customWidth="1"/>
    <col min="13052" max="13303" width="9.140625" style="738"/>
    <col min="13304" max="13304" width="16" style="738" customWidth="1"/>
    <col min="13305" max="13305" width="9.140625" style="738"/>
    <col min="13306" max="13306" width="56.42578125" style="738" customWidth="1"/>
    <col min="13307" max="13307" width="8.140625" style="738" customWidth="1"/>
    <col min="13308" max="13559" width="9.140625" style="738"/>
    <col min="13560" max="13560" width="16" style="738" customWidth="1"/>
    <col min="13561" max="13561" width="9.140625" style="738"/>
    <col min="13562" max="13562" width="56.42578125" style="738" customWidth="1"/>
    <col min="13563" max="13563" width="8.140625" style="738" customWidth="1"/>
    <col min="13564" max="13815" width="9.140625" style="738"/>
    <col min="13816" max="13816" width="16" style="738" customWidth="1"/>
    <col min="13817" max="13817" width="9.140625" style="738"/>
    <col min="13818" max="13818" width="56.42578125" style="738" customWidth="1"/>
    <col min="13819" max="13819" width="8.140625" style="738" customWidth="1"/>
    <col min="13820" max="14071" width="9.140625" style="738"/>
    <col min="14072" max="14072" width="16" style="738" customWidth="1"/>
    <col min="14073" max="14073" width="9.140625" style="738"/>
    <col min="14074" max="14074" width="56.42578125" style="738" customWidth="1"/>
    <col min="14075" max="14075" width="8.140625" style="738" customWidth="1"/>
    <col min="14076" max="14327" width="9.140625" style="738"/>
    <col min="14328" max="14328" width="16" style="738" customWidth="1"/>
    <col min="14329" max="14329" width="9.140625" style="738"/>
    <col min="14330" max="14330" width="56.42578125" style="738" customWidth="1"/>
    <col min="14331" max="14331" width="8.140625" style="738" customWidth="1"/>
    <col min="14332" max="14583" width="9.140625" style="738"/>
    <col min="14584" max="14584" width="16" style="738" customWidth="1"/>
    <col min="14585" max="14585" width="9.140625" style="738"/>
    <col min="14586" max="14586" width="56.42578125" style="738" customWidth="1"/>
    <col min="14587" max="14587" width="8.140625" style="738" customWidth="1"/>
    <col min="14588" max="14839" width="9.140625" style="738"/>
    <col min="14840" max="14840" width="16" style="738" customWidth="1"/>
    <col min="14841" max="14841" width="9.140625" style="738"/>
    <col min="14842" max="14842" width="56.42578125" style="738" customWidth="1"/>
    <col min="14843" max="14843" width="8.140625" style="738" customWidth="1"/>
    <col min="14844" max="15095" width="9.140625" style="738"/>
    <col min="15096" max="15096" width="16" style="738" customWidth="1"/>
    <col min="15097" max="15097" width="9.140625" style="738"/>
    <col min="15098" max="15098" width="56.42578125" style="738" customWidth="1"/>
    <col min="15099" max="15099" width="8.140625" style="738" customWidth="1"/>
    <col min="15100" max="15351" width="9.140625" style="738"/>
    <col min="15352" max="15352" width="16" style="738" customWidth="1"/>
    <col min="15353" max="15353" width="9.140625" style="738"/>
    <col min="15354" max="15354" width="56.42578125" style="738" customWidth="1"/>
    <col min="15355" max="15355" width="8.140625" style="738" customWidth="1"/>
    <col min="15356" max="15607" width="9.140625" style="738"/>
    <col min="15608" max="15608" width="16" style="738" customWidth="1"/>
    <col min="15609" max="15609" width="9.140625" style="738"/>
    <col min="15610" max="15610" width="56.42578125" style="738" customWidth="1"/>
    <col min="15611" max="15611" width="8.140625" style="738" customWidth="1"/>
    <col min="15612" max="15863" width="9.140625" style="738"/>
    <col min="15864" max="15864" width="16" style="738" customWidth="1"/>
    <col min="15865" max="15865" width="9.140625" style="738"/>
    <col min="15866" max="15866" width="56.42578125" style="738" customWidth="1"/>
    <col min="15867" max="15867" width="8.140625" style="738" customWidth="1"/>
    <col min="15868" max="16119" width="9.140625" style="738"/>
    <col min="16120" max="16120" width="16" style="738" customWidth="1"/>
    <col min="16121" max="16121" width="9.140625" style="738"/>
    <col min="16122" max="16122" width="56.42578125" style="738" customWidth="1"/>
    <col min="16123" max="16123" width="8.140625" style="738" customWidth="1"/>
    <col min="16124" max="16384" width="9.140625" style="738"/>
  </cols>
  <sheetData>
    <row r="1" spans="1:5" ht="12.75" thickBot="1" x14ac:dyDescent="0.25">
      <c r="A1" s="737"/>
    </row>
    <row r="2" spans="1:5" s="742" customFormat="1" ht="23.25" customHeight="1" thickBot="1" x14ac:dyDescent="0.3">
      <c r="A2" s="739" t="s">
        <v>768</v>
      </c>
      <c r="B2" s="740"/>
      <c r="C2" s="740"/>
      <c r="D2" s="741"/>
    </row>
    <row r="3" spans="1:5" ht="36.75" customHeight="1" x14ac:dyDescent="0.2">
      <c r="A3" s="1028" t="s">
        <v>774</v>
      </c>
      <c r="B3" s="1029"/>
      <c r="C3" s="1029"/>
      <c r="D3" s="1030"/>
    </row>
    <row r="4" spans="1:5" ht="13.5" customHeight="1" thickBot="1" x14ac:dyDescent="0.25">
      <c r="A4" s="743"/>
      <c r="B4" s="744"/>
      <c r="C4" s="744"/>
      <c r="D4" s="745" t="s">
        <v>753</v>
      </c>
      <c r="E4" s="746" t="s">
        <v>754</v>
      </c>
    </row>
    <row r="5" spans="1:5" s="742" customFormat="1" ht="15" customHeight="1" x14ac:dyDescent="0.25">
      <c r="A5" s="1035" t="s">
        <v>755</v>
      </c>
      <c r="B5" s="1036"/>
      <c r="C5" s="1036"/>
      <c r="D5" s="1037"/>
      <c r="E5" s="747"/>
    </row>
    <row r="6" spans="1:5" ht="24" customHeight="1" x14ac:dyDescent="0.2">
      <c r="A6" s="748" t="s">
        <v>756</v>
      </c>
      <c r="B6" s="1031" t="s">
        <v>776</v>
      </c>
      <c r="C6" s="886"/>
      <c r="D6" s="750"/>
      <c r="E6" s="751"/>
    </row>
    <row r="7" spans="1:5" ht="25.5" customHeight="1" x14ac:dyDescent="0.2">
      <c r="A7" s="766" t="s">
        <v>756</v>
      </c>
      <c r="B7" s="1031" t="s">
        <v>771</v>
      </c>
      <c r="C7" s="886"/>
      <c r="D7" s="750"/>
      <c r="E7" s="751"/>
    </row>
    <row r="8" spans="1:5" s="742" customFormat="1" ht="15" customHeight="1" x14ac:dyDescent="0.25">
      <c r="A8" s="1025" t="s">
        <v>757</v>
      </c>
      <c r="B8" s="1026"/>
      <c r="C8" s="1026"/>
      <c r="D8" s="1027"/>
      <c r="E8" s="747"/>
    </row>
    <row r="9" spans="1:5" ht="12.95" customHeight="1" x14ac:dyDescent="0.2">
      <c r="A9" s="748" t="s">
        <v>756</v>
      </c>
      <c r="B9" s="749" t="s">
        <v>784</v>
      </c>
      <c r="C9" s="749"/>
      <c r="D9" s="750"/>
      <c r="E9" s="751"/>
    </row>
    <row r="10" spans="1:5" ht="12.95" customHeight="1" x14ac:dyDescent="0.2">
      <c r="A10" s="748"/>
      <c r="B10" s="748" t="s">
        <v>756</v>
      </c>
      <c r="C10" s="749" t="s">
        <v>785</v>
      </c>
      <c r="D10" s="750"/>
      <c r="E10" s="751"/>
    </row>
    <row r="11" spans="1:5" ht="12.95" customHeight="1" x14ac:dyDescent="0.2">
      <c r="A11" s="748"/>
      <c r="B11" s="748" t="s">
        <v>756</v>
      </c>
      <c r="C11" s="749" t="s">
        <v>786</v>
      </c>
      <c r="D11" s="750"/>
      <c r="E11" s="751"/>
    </row>
    <row r="12" spans="1:5" ht="12.95" customHeight="1" x14ac:dyDescent="0.2">
      <c r="A12" s="748"/>
      <c r="B12" s="748" t="s">
        <v>756</v>
      </c>
      <c r="C12" s="749" t="s">
        <v>787</v>
      </c>
      <c r="D12" s="750"/>
      <c r="E12" s="751"/>
    </row>
    <row r="13" spans="1:5" ht="12.95" customHeight="1" x14ac:dyDescent="0.2">
      <c r="A13" s="748" t="s">
        <v>756</v>
      </c>
      <c r="B13" s="1034" t="s">
        <v>810</v>
      </c>
      <c r="C13" s="1034"/>
      <c r="D13" s="750"/>
      <c r="E13" s="751"/>
    </row>
    <row r="14" spans="1:5" ht="12.95" customHeight="1" x14ac:dyDescent="0.2">
      <c r="A14" s="748" t="s">
        <v>756</v>
      </c>
      <c r="B14" s="1034" t="s">
        <v>788</v>
      </c>
      <c r="C14" s="1034"/>
      <c r="D14" s="750"/>
      <c r="E14" s="751"/>
    </row>
    <row r="15" spans="1:5" ht="12.95" customHeight="1" x14ac:dyDescent="0.2">
      <c r="A15" s="748"/>
      <c r="B15" s="748" t="s">
        <v>756</v>
      </c>
      <c r="C15" s="767" t="s">
        <v>789</v>
      </c>
      <c r="D15" s="750"/>
      <c r="E15" s="751"/>
    </row>
    <row r="16" spans="1:5" ht="12.95" customHeight="1" x14ac:dyDescent="0.2">
      <c r="A16" s="748"/>
      <c r="B16" s="748" t="s">
        <v>756</v>
      </c>
      <c r="C16" s="767" t="s">
        <v>790</v>
      </c>
      <c r="D16" s="750"/>
      <c r="E16" s="751"/>
    </row>
    <row r="17" spans="1:5" ht="12.95" customHeight="1" x14ac:dyDescent="0.2">
      <c r="A17" s="748" t="s">
        <v>756</v>
      </c>
      <c r="B17" s="1032" t="s">
        <v>777</v>
      </c>
      <c r="C17" s="1033"/>
      <c r="D17" s="750"/>
      <c r="E17" s="751"/>
    </row>
    <row r="18" spans="1:5" ht="12.95" customHeight="1" x14ac:dyDescent="0.2">
      <c r="A18" s="748" t="s">
        <v>756</v>
      </c>
      <c r="B18" s="1032" t="s">
        <v>778</v>
      </c>
      <c r="C18" s="1033"/>
      <c r="D18" s="750"/>
      <c r="E18" s="751"/>
    </row>
    <row r="19" spans="1:5" ht="12.95" customHeight="1" x14ac:dyDescent="0.2">
      <c r="A19" s="748"/>
      <c r="B19" s="748" t="s">
        <v>756</v>
      </c>
      <c r="C19" s="767" t="s">
        <v>779</v>
      </c>
      <c r="D19" s="750"/>
      <c r="E19" s="751"/>
    </row>
    <row r="20" spans="1:5" ht="12.95" customHeight="1" x14ac:dyDescent="0.2">
      <c r="A20" s="748"/>
      <c r="B20" s="748" t="s">
        <v>756</v>
      </c>
      <c r="C20" s="767" t="s">
        <v>780</v>
      </c>
      <c r="D20" s="750"/>
      <c r="E20" s="751"/>
    </row>
    <row r="21" spans="1:5" ht="12.95" customHeight="1" x14ac:dyDescent="0.2">
      <c r="A21" s="748"/>
      <c r="B21" s="748" t="s">
        <v>756</v>
      </c>
      <c r="C21" s="767" t="s">
        <v>781</v>
      </c>
      <c r="D21" s="750"/>
      <c r="E21" s="751"/>
    </row>
    <row r="22" spans="1:5" ht="12.95" customHeight="1" x14ac:dyDescent="0.2">
      <c r="A22" s="748" t="s">
        <v>756</v>
      </c>
      <c r="B22" s="1034" t="s">
        <v>791</v>
      </c>
      <c r="C22" s="1034"/>
      <c r="D22" s="750"/>
      <c r="E22" s="751"/>
    </row>
    <row r="23" spans="1:5" ht="12.95" customHeight="1" x14ac:dyDescent="0.2">
      <c r="A23" s="748"/>
      <c r="B23" s="748" t="s">
        <v>756</v>
      </c>
      <c r="C23" s="762" t="s">
        <v>793</v>
      </c>
      <c r="D23" s="750"/>
      <c r="E23" s="751"/>
    </row>
    <row r="24" spans="1:5" ht="12.6" customHeight="1" x14ac:dyDescent="0.2">
      <c r="B24" s="748" t="s">
        <v>756</v>
      </c>
      <c r="C24" s="762" t="s">
        <v>792</v>
      </c>
      <c r="D24" s="750"/>
      <c r="E24" s="751"/>
    </row>
    <row r="25" spans="1:5" s="742" customFormat="1" ht="15" customHeight="1" x14ac:dyDescent="0.25">
      <c r="A25" s="1025" t="s">
        <v>763</v>
      </c>
      <c r="B25" s="1026"/>
      <c r="C25" s="1026"/>
      <c r="D25" s="1027"/>
      <c r="E25" s="747"/>
    </row>
    <row r="26" spans="1:5" ht="12.95" customHeight="1" x14ac:dyDescent="0.2">
      <c r="A26" s="748" t="s">
        <v>756</v>
      </c>
      <c r="B26" s="749" t="s">
        <v>794</v>
      </c>
      <c r="C26" s="749"/>
      <c r="D26" s="750"/>
      <c r="E26" s="751"/>
    </row>
    <row r="27" spans="1:5" ht="12.95" customHeight="1" x14ac:dyDescent="0.2">
      <c r="A27" s="748"/>
      <c r="B27" s="748" t="s">
        <v>756</v>
      </c>
      <c r="C27" s="749" t="s">
        <v>764</v>
      </c>
      <c r="D27" s="750"/>
      <c r="E27" s="751"/>
    </row>
    <row r="28" spans="1:5" ht="12.95" customHeight="1" x14ac:dyDescent="0.2">
      <c r="A28" s="748"/>
      <c r="B28" s="748" t="s">
        <v>756</v>
      </c>
      <c r="C28" s="749" t="s">
        <v>765</v>
      </c>
      <c r="D28" s="750"/>
      <c r="E28" s="751"/>
    </row>
    <row r="29" spans="1:5" ht="12.95" customHeight="1" x14ac:dyDescent="0.2">
      <c r="A29" s="748" t="s">
        <v>756</v>
      </c>
      <c r="B29" s="1034" t="s">
        <v>795</v>
      </c>
      <c r="C29" s="1034"/>
      <c r="D29" s="750"/>
      <c r="E29" s="751"/>
    </row>
    <row r="30" spans="1:5" ht="12.95" customHeight="1" x14ac:dyDescent="0.2">
      <c r="A30" s="748"/>
      <c r="B30" s="748" t="s">
        <v>756</v>
      </c>
      <c r="C30" s="762" t="s">
        <v>766</v>
      </c>
      <c r="D30" s="750"/>
      <c r="E30" s="751"/>
    </row>
    <row r="31" spans="1:5" ht="12.95" customHeight="1" x14ac:dyDescent="0.2">
      <c r="A31" s="748"/>
      <c r="B31" s="748" t="s">
        <v>756</v>
      </c>
      <c r="C31" s="762" t="s">
        <v>767</v>
      </c>
      <c r="D31" s="750"/>
      <c r="E31" s="751"/>
    </row>
    <row r="32" spans="1:5" s="742" customFormat="1" ht="15" customHeight="1" thickBot="1" x14ac:dyDescent="0.3">
      <c r="A32" s="1019" t="s">
        <v>758</v>
      </c>
      <c r="B32" s="1020"/>
      <c r="C32" s="1020"/>
      <c r="D32" s="1021"/>
      <c r="E32" s="747"/>
    </row>
    <row r="33" spans="1:5" s="742" customFormat="1" ht="15" customHeight="1" x14ac:dyDescent="0.25">
      <c r="A33" s="752" t="s">
        <v>759</v>
      </c>
      <c r="B33" s="753"/>
      <c r="C33" s="753"/>
      <c r="D33" s="754"/>
      <c r="E33" s="747"/>
    </row>
    <row r="34" spans="1:5" x14ac:dyDescent="0.2">
      <c r="A34" s="748" t="s">
        <v>756</v>
      </c>
      <c r="B34" s="755" t="s">
        <v>782</v>
      </c>
      <c r="C34" s="609"/>
      <c r="D34" s="763"/>
      <c r="E34" s="751"/>
    </row>
    <row r="35" spans="1:5" x14ac:dyDescent="0.2">
      <c r="A35" s="748"/>
      <c r="B35" s="748" t="s">
        <v>756</v>
      </c>
      <c r="C35" s="768" t="s">
        <v>798</v>
      </c>
      <c r="D35" s="763"/>
      <c r="E35" s="751"/>
    </row>
    <row r="36" spans="1:5" x14ac:dyDescent="0.2">
      <c r="A36" s="748"/>
      <c r="B36" s="748" t="s">
        <v>756</v>
      </c>
      <c r="C36" s="768" t="s">
        <v>799</v>
      </c>
      <c r="D36" s="763"/>
      <c r="E36" s="751"/>
    </row>
    <row r="37" spans="1:5" s="742" customFormat="1" ht="15" customHeight="1" x14ac:dyDescent="0.25">
      <c r="A37" s="752" t="s">
        <v>760</v>
      </c>
      <c r="B37" s="753"/>
      <c r="C37" s="753"/>
      <c r="D37" s="754"/>
      <c r="E37" s="747"/>
    </row>
    <row r="38" spans="1:5" x14ac:dyDescent="0.2">
      <c r="A38" s="748" t="s">
        <v>756</v>
      </c>
      <c r="B38" s="749" t="s">
        <v>783</v>
      </c>
      <c r="C38" s="749"/>
      <c r="D38" s="750"/>
      <c r="E38" s="751"/>
    </row>
    <row r="39" spans="1:5" s="742" customFormat="1" ht="15" customHeight="1" x14ac:dyDescent="0.25">
      <c r="A39" s="752" t="s">
        <v>761</v>
      </c>
      <c r="B39" s="753"/>
      <c r="C39" s="753"/>
      <c r="D39" s="754"/>
      <c r="E39" s="747"/>
    </row>
    <row r="40" spans="1:5" ht="12.75" thickBot="1" x14ac:dyDescent="0.25">
      <c r="A40" s="748" t="s">
        <v>756</v>
      </c>
      <c r="B40" s="749" t="s">
        <v>800</v>
      </c>
      <c r="C40" s="749"/>
      <c r="D40" s="750"/>
      <c r="E40" s="751"/>
    </row>
    <row r="41" spans="1:5" ht="12.75" thickBot="1" x14ac:dyDescent="0.25">
      <c r="A41" s="1022" t="s">
        <v>762</v>
      </c>
      <c r="B41" s="1023"/>
      <c r="C41" s="1023"/>
      <c r="D41" s="1024"/>
      <c r="E41" s="751"/>
    </row>
    <row r="42" spans="1:5" ht="13.5" thickBot="1" x14ac:dyDescent="0.25">
      <c r="A42" s="756" t="s">
        <v>756</v>
      </c>
      <c r="B42" s="757" t="s">
        <v>769</v>
      </c>
      <c r="C42" s="758"/>
      <c r="D42" s="759"/>
      <c r="E42" s="751"/>
    </row>
    <row r="43" spans="1:5" ht="13.5" thickBot="1" x14ac:dyDescent="0.25">
      <c r="A43" s="764" t="s">
        <v>756</v>
      </c>
      <c r="B43" s="765" t="s">
        <v>770</v>
      </c>
      <c r="C43" s="758"/>
      <c r="D43" s="759"/>
      <c r="E43" s="751"/>
    </row>
    <row r="44" spans="1:5" s="742" customFormat="1" ht="15" customHeight="1" x14ac:dyDescent="0.25">
      <c r="A44" s="1025" t="s">
        <v>796</v>
      </c>
      <c r="B44" s="1026"/>
      <c r="C44" s="1026"/>
      <c r="D44" s="1027"/>
      <c r="E44" s="747"/>
    </row>
    <row r="45" spans="1:5" x14ac:dyDescent="0.2">
      <c r="A45" s="748" t="s">
        <v>756</v>
      </c>
      <c r="B45" s="749" t="s">
        <v>797</v>
      </c>
      <c r="C45" s="749"/>
      <c r="D45" s="750"/>
      <c r="E45" s="751"/>
    </row>
    <row r="46" spans="1:5" x14ac:dyDescent="0.2">
      <c r="A46" s="760"/>
      <c r="B46" s="613"/>
      <c r="C46" s="632"/>
      <c r="D46" s="761"/>
    </row>
    <row r="48" spans="1:5" x14ac:dyDescent="0.2">
      <c r="E48" s="761"/>
    </row>
  </sheetData>
  <sheetProtection selectLockedCells="1"/>
  <mergeCells count="15">
    <mergeCell ref="A32:D32"/>
    <mergeCell ref="A41:D41"/>
    <mergeCell ref="A44:D44"/>
    <mergeCell ref="A3:D3"/>
    <mergeCell ref="B7:C7"/>
    <mergeCell ref="B6:C6"/>
    <mergeCell ref="B17:C17"/>
    <mergeCell ref="B18:C18"/>
    <mergeCell ref="B14:C14"/>
    <mergeCell ref="B22:C22"/>
    <mergeCell ref="A5:D5"/>
    <mergeCell ref="A8:D8"/>
    <mergeCell ref="B13:C13"/>
    <mergeCell ref="A25:D25"/>
    <mergeCell ref="B29:C29"/>
  </mergeCells>
  <conditionalFormatting sqref="D26:D28 D6:D7 D34:D36">
    <cfRule type="cellIs" dxfId="41" priority="43" stopIfTrue="1" operator="equal">
      <formula>"ad"</formula>
    </cfRule>
    <cfRule type="cellIs" dxfId="40" priority="44" stopIfTrue="1" operator="equal">
      <formula>"na"</formula>
    </cfRule>
    <cfRule type="cellIs" dxfId="39" priority="45" stopIfTrue="1" operator="equal">
      <formula>"n/a"</formula>
    </cfRule>
    <cfRule type="cellIs" dxfId="38" priority="46" stopIfTrue="1" operator="equal">
      <formula>"vf"</formula>
    </cfRule>
    <cfRule type="cellIs" dxfId="37" priority="47" stopIfTrue="1" operator="equal">
      <formula>"N"</formula>
    </cfRule>
    <cfRule type="cellIs" dxfId="36" priority="48" stopIfTrue="1" operator="equal">
      <formula>"Y"</formula>
    </cfRule>
  </conditionalFormatting>
  <conditionalFormatting sqref="D9:D24">
    <cfRule type="cellIs" dxfId="35" priority="37" stopIfTrue="1" operator="equal">
      <formula>"ad"</formula>
    </cfRule>
    <cfRule type="cellIs" dxfId="34" priority="38" stopIfTrue="1" operator="equal">
      <formula>"na"</formula>
    </cfRule>
    <cfRule type="cellIs" dxfId="33" priority="39" stopIfTrue="1" operator="equal">
      <formula>"n/a"</formula>
    </cfRule>
    <cfRule type="cellIs" dxfId="32" priority="40" stopIfTrue="1" operator="equal">
      <formula>"vf"</formula>
    </cfRule>
    <cfRule type="cellIs" dxfId="31" priority="41" stopIfTrue="1" operator="equal">
      <formula>"N"</formula>
    </cfRule>
    <cfRule type="cellIs" dxfId="30" priority="42" stopIfTrue="1" operator="equal">
      <formula>"Y"</formula>
    </cfRule>
  </conditionalFormatting>
  <conditionalFormatting sqref="E48">
    <cfRule type="cellIs" dxfId="29" priority="7" stopIfTrue="1" operator="equal">
      <formula>"ad"</formula>
    </cfRule>
    <cfRule type="cellIs" dxfId="28" priority="8" stopIfTrue="1" operator="equal">
      <formula>"na"</formula>
    </cfRule>
    <cfRule type="cellIs" dxfId="27" priority="9" stopIfTrue="1" operator="equal">
      <formula>"n/a"</formula>
    </cfRule>
    <cfRule type="cellIs" dxfId="26" priority="10" stopIfTrue="1" operator="equal">
      <formula>"vf"</formula>
    </cfRule>
    <cfRule type="cellIs" dxfId="25" priority="11" stopIfTrue="1" operator="equal">
      <formula>"N"</formula>
    </cfRule>
    <cfRule type="cellIs" dxfId="24" priority="12" stopIfTrue="1" operator="equal">
      <formula>"Y"</formula>
    </cfRule>
  </conditionalFormatting>
  <conditionalFormatting sqref="D38">
    <cfRule type="cellIs" dxfId="23" priority="25" stopIfTrue="1" operator="equal">
      <formula>"ad"</formula>
    </cfRule>
    <cfRule type="cellIs" dxfId="22" priority="26" stopIfTrue="1" operator="equal">
      <formula>"na"</formula>
    </cfRule>
    <cfRule type="cellIs" dxfId="21" priority="27" stopIfTrue="1" operator="equal">
      <formula>"n/a"</formula>
    </cfRule>
    <cfRule type="cellIs" dxfId="20" priority="28" stopIfTrue="1" operator="equal">
      <formula>"vf"</formula>
    </cfRule>
    <cfRule type="cellIs" dxfId="19" priority="29" stopIfTrue="1" operator="equal">
      <formula>"N"</formula>
    </cfRule>
    <cfRule type="cellIs" dxfId="18" priority="30" stopIfTrue="1" operator="equal">
      <formula>"Y"</formula>
    </cfRule>
  </conditionalFormatting>
  <conditionalFormatting sqref="D40">
    <cfRule type="cellIs" dxfId="17" priority="19" stopIfTrue="1" operator="equal">
      <formula>"ad"</formula>
    </cfRule>
    <cfRule type="cellIs" dxfId="16" priority="20" stopIfTrue="1" operator="equal">
      <formula>"na"</formula>
    </cfRule>
    <cfRule type="cellIs" dxfId="15" priority="21" stopIfTrue="1" operator="equal">
      <formula>"n/a"</formula>
    </cfRule>
    <cfRule type="cellIs" dxfId="14" priority="22" stopIfTrue="1" operator="equal">
      <formula>"vf"</formula>
    </cfRule>
    <cfRule type="cellIs" dxfId="13" priority="23" stopIfTrue="1" operator="equal">
      <formula>"N"</formula>
    </cfRule>
    <cfRule type="cellIs" dxfId="12" priority="24" stopIfTrue="1" operator="equal">
      <formula>"Y"</formula>
    </cfRule>
  </conditionalFormatting>
  <conditionalFormatting sqref="D45">
    <cfRule type="cellIs" dxfId="11" priority="13" stopIfTrue="1" operator="equal">
      <formula>"ad"</formula>
    </cfRule>
    <cfRule type="cellIs" dxfId="10" priority="14" stopIfTrue="1" operator="equal">
      <formula>"na"</formula>
    </cfRule>
    <cfRule type="cellIs" dxfId="9" priority="15" stopIfTrue="1" operator="equal">
      <formula>"n/a"</formula>
    </cfRule>
    <cfRule type="cellIs" dxfId="8" priority="16" stopIfTrue="1" operator="equal">
      <formula>"vf"</formula>
    </cfRule>
    <cfRule type="cellIs" dxfId="7" priority="17" stopIfTrue="1" operator="equal">
      <formula>"N"</formula>
    </cfRule>
    <cfRule type="cellIs" dxfId="6" priority="18" stopIfTrue="1" operator="equal">
      <formula>"Y"</formula>
    </cfRule>
  </conditionalFormatting>
  <conditionalFormatting sqref="D29:D31">
    <cfRule type="cellIs" dxfId="5" priority="1" stopIfTrue="1" operator="equal">
      <formula>"ad"</formula>
    </cfRule>
    <cfRule type="cellIs" dxfId="4" priority="2" stopIfTrue="1" operator="equal">
      <formula>"na"</formula>
    </cfRule>
    <cfRule type="cellIs" dxfId="3" priority="3" stopIfTrue="1" operator="equal">
      <formula>"n/a"</formula>
    </cfRule>
    <cfRule type="cellIs" dxfId="2" priority="4" stopIfTrue="1" operator="equal">
      <formula>"vf"</formula>
    </cfRule>
    <cfRule type="cellIs" dxfId="1" priority="5" stopIfTrue="1" operator="equal">
      <formula>"N"</formula>
    </cfRule>
    <cfRule type="cellIs" dxfId="0" priority="6" stopIfTrue="1" operator="equal">
      <formula>"Y"</formula>
    </cfRule>
  </conditionalFormatting>
  <pageMargins left="0.7" right="0.7" top="0.75" bottom="0.75" header="0.3" footer="0.3"/>
  <pageSetup scale="9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Coding Instructions</vt:lpstr>
      <vt:lpstr>Cover Sheet </vt:lpstr>
      <vt:lpstr>Workbook Instructions</vt:lpstr>
      <vt:lpstr>Worksheet</vt:lpstr>
      <vt:lpstr>Additions Checklist</vt:lpstr>
      <vt:lpstr>Prescriptive</vt:lpstr>
      <vt:lpstr>CertifiedLevel</vt:lpstr>
      <vt:lpstr>Level</vt:lpstr>
      <vt:lpstr>'Cover Sheet '!Print_Area</vt:lpstr>
      <vt:lpstr>Prescriptive!Print_Area</vt:lpstr>
      <vt:lpstr>'Workbook Instructions'!Print_Area</vt:lpstr>
      <vt:lpstr>Worksheet!Print_Area</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O'Rourke</dc:creator>
  <cp:lastModifiedBy>Sean Evensen-Shanley</cp:lastModifiedBy>
  <cp:lastPrinted>2012-04-27T03:09:02Z</cp:lastPrinted>
  <dcterms:created xsi:type="dcterms:W3CDTF">2010-10-25T15:53:20Z</dcterms:created>
  <dcterms:modified xsi:type="dcterms:W3CDTF">2021-12-07T16:40:19Z</dcterms:modified>
</cp:coreProperties>
</file>