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codeName="ThisWorkbook"/>
  <mc:AlternateContent xmlns:mc="http://schemas.openxmlformats.org/markup-compatibility/2006">
    <mc:Choice Requires="x15">
      <x15ac:absPath xmlns:x15ac="http://schemas.microsoft.com/office/spreadsheetml/2010/11/ac" url="C:\Users\SeanShanley\Viridiant Dropbox\Viridiant Team Folder\Projects\MF Projects\MF Forms\ECMF Program Documents\Workbook(s)\Version 7\"/>
    </mc:Choice>
  </mc:AlternateContent>
  <xr:revisionPtr revIDLastSave="0" documentId="13_ncr:1_{35D27349-3908-4007-9718-6964DC758313}" xr6:coauthVersionLast="47" xr6:coauthVersionMax="47" xr10:uidLastSave="{00000000-0000-0000-0000-000000000000}"/>
  <bookViews>
    <workbookView xWindow="-108" yWindow="-108" windowWidth="23256" windowHeight="12720" tabRatio="869" firstSheet="1" activeTab="3" xr2:uid="{00000000-000D-0000-FFFF-FFFF00000000}"/>
  </bookViews>
  <sheets>
    <sheet name="Coding Instructions" sheetId="61" state="hidden" r:id="rId1"/>
    <sheet name="Cover Sheet " sheetId="71" r:id="rId2"/>
    <sheet name="Workbook Instructions" sheetId="63" r:id="rId3"/>
    <sheet name="Worksheet" sheetId="70" r:id="rId4"/>
    <sheet name="Additions Checklist" sheetId="73" r:id="rId5"/>
    <sheet name="Prescriptive" sheetId="77" r:id="rId6"/>
  </sheets>
  <externalReferences>
    <externalReference r:id="rId7"/>
  </externalReferences>
  <definedNames>
    <definedName name="brnum" localSheetId="5">#REF!</definedName>
    <definedName name="brnum">#REF!</definedName>
    <definedName name="BRnums" localSheetId="5">#REF!</definedName>
    <definedName name="BRnums">#REF!</definedName>
    <definedName name="CertifiedLevel">'Cover Sheet '!$Y$1:$Y$2</definedName>
    <definedName name="CertifLevel" localSheetId="5">'[1]Cover Sheet'!$H$13:$J$13</definedName>
    <definedName name="CertifLevel">#REF!</definedName>
    <definedName name="DU_1__PRODUCTS_AND_APPLICATIONS" localSheetId="5">#REF!</definedName>
    <definedName name="DU_1__PRODUCTS_AND_APPLICATIONS">#REF!</definedName>
    <definedName name="DURABILITY_AND_MOISTURE_MANAGEMENT__DU" localSheetId="5">#REF!</definedName>
    <definedName name="DURABILITY_AND_MOISTURE_MANAGEMENT__DU">#REF!</definedName>
    <definedName name="Install_air_conditioner_condensing_unit_pad" localSheetId="5">#REF!</definedName>
    <definedName name="Install_air_conditioner_condensing_unit_pad">#REF!</definedName>
    <definedName name="Level">'Cover Sheet '!$Y$1:$Y$2</definedName>
    <definedName name="mmm" localSheetId="5">#REF!</definedName>
    <definedName name="mmm">#REF!</definedName>
    <definedName name="nmnn" localSheetId="5">#REF!</definedName>
    <definedName name="nmnn">#REF!</definedName>
    <definedName name="NNN" localSheetId="5">#REF!</definedName>
    <definedName name="NNN">#REF!</definedName>
    <definedName name="numBR">#REF!</definedName>
    <definedName name="NuMofBR">#REF!</definedName>
    <definedName name="Prescriptive">#REF!</definedName>
    <definedName name="_xlnm.Print_Area" localSheetId="1">'Cover Sheet '!$A$1:$K$50</definedName>
    <definedName name="_xlnm.Print_Area" localSheetId="5">Prescriptive!$A$1:$D$47</definedName>
    <definedName name="_xlnm.Print_Area" localSheetId="2">'Workbook Instructions'!$A$1:$H$27</definedName>
    <definedName name="_xlnm.Print_Area" localSheetId="3">Worksheet!$A:$G</definedName>
    <definedName name="RE_2__ADVANCED_FRAMING_PRODUCTS">#REF!</definedName>
    <definedName name="RE1_RESOURCE_EFFICIENT_DESIGN">#REF!</definedName>
    <definedName name="REQUIRED_AT_ALL_LEVELS">#REF!</definedName>
    <definedName name="Takeoff">#REF!</definedName>
    <definedName name="Takeoffchart">#REF!</definedName>
    <definedName name="unitreference">#REF!</definedName>
    <definedName name="unittypes">#REF!</definedName>
    <definedName name="xxx" localSheetId="5">#REF!</definedName>
    <definedName name="xxx">#REF!</definedName>
    <definedName name="Z_2FEF0157_1395_4AB0_A359_44D2120F1FD8_.wvu.Cols" localSheetId="1" hidden="1">'Cover Sheet '!$L:$L</definedName>
    <definedName name="Z_2FEF0157_1395_4AB0_A359_44D2120F1FD8_.wvu.Cols" localSheetId="3" hidden="1">Worksheet!$I:$I</definedName>
    <definedName name="Z_2FEF0157_1395_4AB0_A359_44D2120F1FD8_.wvu.PrintArea" localSheetId="1" hidden="1">'Cover Sheet '!$A$1:$K$50</definedName>
    <definedName name="Z_2FEF0157_1395_4AB0_A359_44D2120F1FD8_.wvu.PrintArea" localSheetId="3" hidden="1">Worksheet!$A:$G</definedName>
    <definedName name="Z_7E0C5C1F_A8E1_4256_8919_1760528F8325_.wvu.Cols" localSheetId="1" hidden="1">'Cover Sheet '!$L:$L</definedName>
    <definedName name="Z_7E0C5C1F_A8E1_4256_8919_1760528F8325_.wvu.Cols" localSheetId="3" hidden="1">Worksheet!$I:$I</definedName>
    <definedName name="Z_7E0C5C1F_A8E1_4256_8919_1760528F8325_.wvu.PrintArea" localSheetId="1" hidden="1">'Cover Sheet '!$A$1:$K$50</definedName>
    <definedName name="Z_7E0C5C1F_A8E1_4256_8919_1760528F8325_.wvu.PrintArea" localSheetId="3" hidden="1">Worksheet!$A:$G</definedName>
  </definedNames>
  <calcPr calcId="191029"/>
  <customWorkbookViews>
    <customWorkbookView name="Required- All Levels" guid="{E4E10649-538C-4491-887B-F31EC76C45E5}" maximized="1" xWindow="1" yWindow="1" windowWidth="1024" windowHeight="547" activeSheetId="4"/>
    <customWorkbookView name="Worksheet- All Lines" guid="{68EEACCF-81F3-4F65-9A07-3AC941C93613}" maximized="1" xWindow="1" yWindow="1" windowWidth="1024" windowHeight="54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16" i="70" l="1"/>
  <c r="F516" i="70"/>
  <c r="G500" i="70"/>
  <c r="F500" i="70"/>
  <c r="G473" i="70"/>
  <c r="F473" i="70"/>
  <c r="A443" i="70"/>
  <c r="G140" i="70"/>
  <c r="F140" i="70"/>
  <c r="G55" i="70" l="1"/>
  <c r="J18" i="71" s="1"/>
  <c r="F55" i="70"/>
  <c r="I18" i="71" s="1"/>
  <c r="F63" i="73"/>
  <c r="G63" i="73"/>
  <c r="I29" i="71"/>
  <c r="J29" i="71"/>
  <c r="A36" i="70"/>
  <c r="A37" i="70" s="1"/>
  <c r="A38" i="70" s="1"/>
  <c r="A39" i="70" s="1"/>
  <c r="A40" i="70" s="1"/>
  <c r="A41" i="70" s="1"/>
  <c r="A42" i="70" s="1"/>
  <c r="A51" i="70"/>
  <c r="A59" i="70"/>
  <c r="B64" i="70"/>
  <c r="B65" i="70" s="1"/>
  <c r="B66" i="70" s="1"/>
  <c r="B67" i="70" s="1"/>
  <c r="B68" i="70" s="1"/>
  <c r="F69" i="70"/>
  <c r="I19" i="71" s="1"/>
  <c r="G69" i="70"/>
  <c r="J19" i="71" s="1"/>
  <c r="F86" i="70"/>
  <c r="I20" i="71" s="1"/>
  <c r="G86" i="70"/>
  <c r="J20" i="71" s="1"/>
  <c r="I21" i="71"/>
  <c r="J21" i="71"/>
  <c r="A154" i="70"/>
  <c r="A155" i="70" s="1"/>
  <c r="A156" i="70" s="1"/>
  <c r="F179" i="70"/>
  <c r="I22" i="71" s="1"/>
  <c r="G179" i="70"/>
  <c r="J22" i="71" s="1"/>
  <c r="A184" i="70"/>
  <c r="A208" i="70"/>
  <c r="A212" i="70" s="1"/>
  <c r="A248" i="70"/>
  <c r="A251" i="70" s="1"/>
  <c r="A254" i="70" s="1"/>
  <c r="A256" i="70" s="1"/>
  <c r="A260" i="70" s="1"/>
  <c r="A263" i="70" s="1"/>
  <c r="A267" i="70" s="1"/>
  <c r="F276" i="70"/>
  <c r="I23" i="71" s="1"/>
  <c r="G276" i="70"/>
  <c r="J23" i="71" s="1"/>
  <c r="A292" i="70"/>
  <c r="A293" i="70" s="1"/>
  <c r="A294" i="70" s="1"/>
  <c r="A295" i="70" s="1"/>
  <c r="A296" i="70" s="1"/>
  <c r="A297" i="70" s="1"/>
  <c r="A298" i="70" s="1"/>
  <c r="A320" i="70"/>
  <c r="A321" i="70" s="1"/>
  <c r="A322" i="70" s="1"/>
  <c r="A325" i="70" s="1"/>
  <c r="A326" i="70" s="1"/>
  <c r="A327" i="70" s="1"/>
  <c r="A328" i="70" s="1"/>
  <c r="A410" i="70"/>
  <c r="A411" i="70" s="1"/>
  <c r="F427" i="70"/>
  <c r="I24" i="71" s="1"/>
  <c r="G427" i="70"/>
  <c r="J24" i="71" s="1"/>
  <c r="A444" i="70"/>
  <c r="I25" i="71"/>
  <c r="J25" i="71"/>
  <c r="A481" i="70"/>
  <c r="I26" i="71"/>
  <c r="J26" i="71"/>
  <c r="I27" i="71"/>
  <c r="G518" i="70" l="1"/>
  <c r="I28" i="71"/>
  <c r="F518" i="70"/>
  <c r="J27" i="71"/>
  <c r="J28" i="71" s="1"/>
</calcChain>
</file>

<file path=xl/sharedStrings.xml><?xml version="1.0" encoding="utf-8"?>
<sst xmlns="http://schemas.openxmlformats.org/spreadsheetml/2006/main" count="1439" uniqueCount="844">
  <si>
    <t>Status</t>
  </si>
  <si>
    <t>Photographs</t>
  </si>
  <si>
    <t>II</t>
  </si>
  <si>
    <t>Y</t>
  </si>
  <si>
    <t>insulation grades</t>
  </si>
  <si>
    <t>I</t>
  </si>
  <si>
    <t>III</t>
  </si>
  <si>
    <t>Yes - Proceed</t>
  </si>
  <si>
    <t>No - Proceed then add additional models</t>
  </si>
  <si>
    <t>Floors</t>
  </si>
  <si>
    <t>First Test</t>
  </si>
  <si>
    <t>Retest 1</t>
  </si>
  <si>
    <t>Retest 2</t>
  </si>
  <si>
    <t>Retest 3</t>
  </si>
  <si>
    <t>Retest 4</t>
  </si>
  <si>
    <t>N</t>
  </si>
  <si>
    <t>Program Verification</t>
  </si>
  <si>
    <t>Yes when compliant with program standards (cell turns green)</t>
  </si>
  <si>
    <t>Not compliant with program standards (cell turns red)</t>
  </si>
  <si>
    <t>VF</t>
  </si>
  <si>
    <t>Verify at Final (cell turns yellow)*</t>
  </si>
  <si>
    <t>*This designation may only be used at the Pre-Drywall Inspection</t>
  </si>
  <si>
    <t>N/A</t>
  </si>
  <si>
    <t>AD</t>
  </si>
  <si>
    <t>Additional documentation required (cell turns purple)</t>
  </si>
  <si>
    <t>ALT+ENTER allows you to move down a line in the notes section of each tab</t>
  </si>
  <si>
    <t>Y/N</t>
  </si>
  <si>
    <t>No</t>
  </si>
  <si>
    <t>Yes</t>
  </si>
  <si>
    <t>NA</t>
  </si>
  <si>
    <t>Not applicable (cell stays white)</t>
  </si>
  <si>
    <t>Project Name:</t>
  </si>
  <si>
    <t>Building Address:</t>
  </si>
  <si>
    <t>Superintendent:</t>
  </si>
  <si>
    <t>Phone:</t>
  </si>
  <si>
    <t>E&amp;S Control Contact:</t>
  </si>
  <si>
    <t>EC Project Manager:</t>
  </si>
  <si>
    <t>Technical Advisor:</t>
  </si>
  <si>
    <t>Permit Date:</t>
  </si>
  <si>
    <t>Design Review Date:</t>
  </si>
  <si>
    <t>Final Inspection Date:</t>
  </si>
  <si>
    <t>EarthCraft Program Levels:</t>
  </si>
  <si>
    <t>Certified</t>
  </si>
  <si>
    <t>Gold</t>
  </si>
  <si>
    <t>Platinum</t>
  </si>
  <si>
    <t>Project Points</t>
  </si>
  <si>
    <t>Project Score</t>
  </si>
  <si>
    <t>Planned</t>
  </si>
  <si>
    <t>Actual</t>
  </si>
  <si>
    <t>SITE PLANNING (SP)</t>
  </si>
  <si>
    <t>CONSTRUCTION WASTE MANAGEMENT (CW)</t>
  </si>
  <si>
    <t>RESOURCE EFFICIENCY (RE)</t>
  </si>
  <si>
    <t>DURABILITY AND MOISTURE MANAGEMENT (DU)</t>
  </si>
  <si>
    <t>INDOOR AIR QUALITY (IAQ)</t>
  </si>
  <si>
    <t>HIGH PERFORMANCE BUILDING ENVELOPE (BE)</t>
  </si>
  <si>
    <t>ENERGY EFFICIENT SYSTEMS (ES)</t>
  </si>
  <si>
    <t>WATER EFFICIENCY (WE)</t>
  </si>
  <si>
    <t>EDUCATION AND OPERATIONS (EO)</t>
  </si>
  <si>
    <t>INNOVATION (IN)</t>
  </si>
  <si>
    <t>Totals</t>
  </si>
  <si>
    <t>date</t>
  </si>
  <si>
    <t>Technical Advisor Signature</t>
  </si>
  <si>
    <t>Points</t>
  </si>
  <si>
    <t>Documentation</t>
  </si>
  <si>
    <t>OPTIONAL AT ALL LEVELS</t>
  </si>
  <si>
    <t>Select all that apply:</t>
  </si>
  <si>
    <t>A.</t>
  </si>
  <si>
    <t>B.</t>
  </si>
  <si>
    <t>C.</t>
  </si>
  <si>
    <t>Select One:</t>
  </si>
  <si>
    <t>Site Plan, Location</t>
  </si>
  <si>
    <t>Existing</t>
  </si>
  <si>
    <t>Walking distance to rail/rapid transit (≤1/2 mile)</t>
  </si>
  <si>
    <t>Biking distance to bike path (≤1/2 mile)</t>
  </si>
  <si>
    <t>Walking distance to public openspace or greenspace ≥3/4 acre in size (≤1/2 mile)</t>
  </si>
  <si>
    <t>6 or more mixed uses</t>
  </si>
  <si>
    <t>Calculation</t>
  </si>
  <si>
    <t>Select one:</t>
  </si>
  <si>
    <t xml:space="preserve">≥25% of onsite impervious surface areas </t>
  </si>
  <si>
    <t xml:space="preserve">≥50% of onsite impervious surface areas </t>
  </si>
  <si>
    <t xml:space="preserve">≥75% of onsite impervious surface areas </t>
  </si>
  <si>
    <t>SP 2.10</t>
  </si>
  <si>
    <t>Parking reduced below local ordinance (1:1 ratio)</t>
  </si>
  <si>
    <t>Local ordinance</t>
  </si>
  <si>
    <t>REQUIRED AT ALL LEVELS</t>
  </si>
  <si>
    <t>Workshop on erosion and sediment control</t>
  </si>
  <si>
    <t>-</t>
  </si>
  <si>
    <t>Certificate</t>
  </si>
  <si>
    <t>Site assessment identifying all greenspace and tree save potential</t>
  </si>
  <si>
    <t>Greenspace/Tree survey</t>
  </si>
  <si>
    <t>E&amp;S plan</t>
  </si>
  <si>
    <t>Do not install invasive plants on site</t>
  </si>
  <si>
    <t>Plant list</t>
  </si>
  <si>
    <t>Comply with all federal, state, and local government erosion control and tree protection measures</t>
  </si>
  <si>
    <t>Phase I environmental testing and remediation plan (if applicable)</t>
  </si>
  <si>
    <t>Phase I</t>
  </si>
  <si>
    <t>On-call personnel designated for erosion control during rain events</t>
  </si>
  <si>
    <t>Contact Person</t>
  </si>
  <si>
    <t>Downstream water quality testing (if applicable)</t>
  </si>
  <si>
    <t>Test data</t>
  </si>
  <si>
    <t>Tree preservation and protection measures employed on site</t>
  </si>
  <si>
    <t>Bike racks</t>
  </si>
  <si>
    <t>Covered bike storage facility</t>
  </si>
  <si>
    <t>Covered bus stop</t>
  </si>
  <si>
    <t>SITE PLANNING TOTAL</t>
  </si>
  <si>
    <t>No construction materials burned or buried on site</t>
  </si>
  <si>
    <t>Only state-approved landfills may be utilized</t>
  </si>
  <si>
    <t>CW 1.2</t>
  </si>
  <si>
    <t>Post waste management plan and divert 75% from landfill of:</t>
  </si>
  <si>
    <t>Waste mgmt. plan, pick up tickets</t>
  </si>
  <si>
    <t>Wood</t>
  </si>
  <si>
    <t>Cardboard</t>
  </si>
  <si>
    <t>Metal (including beverage containers)</t>
  </si>
  <si>
    <t>Drywall (recycle or grind and spread on site)</t>
  </si>
  <si>
    <t>Plastic (including beverage containers)</t>
  </si>
  <si>
    <t>Shingles</t>
  </si>
  <si>
    <t>CONSTRUCTION WASTE MANAGEMENT TOTAL</t>
  </si>
  <si>
    <t>RE 1.1</t>
  </si>
  <si>
    <t>REQUIRED AT PLATINUM AND GOLD, OPTIONAL AT CERTIFIED</t>
  </si>
  <si>
    <t>RE 1.2</t>
  </si>
  <si>
    <t>RE 1.3</t>
  </si>
  <si>
    <t>RE 1.4</t>
  </si>
  <si>
    <t>RE 1.5</t>
  </si>
  <si>
    <t>Product literature</t>
  </si>
  <si>
    <t>1-5</t>
  </si>
  <si>
    <t>Exterior cladding and trim (≥25% recycled content material on ≥75% area)</t>
  </si>
  <si>
    <t>Flooring:</t>
  </si>
  <si>
    <t>Cork, natural linoleum, sealed concrete or bamboo flooring (≥20% of total floor area)</t>
  </si>
  <si>
    <t>Recycled content tiles (≥30% recycled content material on 100% of tile floor area)</t>
  </si>
  <si>
    <t>Carpet (≥50% recycled content material on ≥50% of all carpeted floor area)</t>
  </si>
  <si>
    <t>Biodegradable carpet and backing (≥50% of all carpeted floor area)</t>
  </si>
  <si>
    <t xml:space="preserve">Roofing material (≥50% recycled content material on ≥90% area) </t>
  </si>
  <si>
    <t>RESOURCE EFFICIENCY TOTAL</t>
  </si>
  <si>
    <t>DU 1: PRODUCTS AND APPLICATIONS</t>
  </si>
  <si>
    <t>All must comply:</t>
  </si>
  <si>
    <t>Window and door pan flashing at sills and side flashing</t>
  </si>
  <si>
    <t xml:space="preserve">Window and door head/top flashing                          </t>
  </si>
  <si>
    <t xml:space="preserve">Roof gutters discharge water ≥5' from foundation                        </t>
  </si>
  <si>
    <t>Flashing:</t>
  </si>
  <si>
    <t>Step and kick-out flashing at wall/roof and wall/porch intersections, flashing ≥4” on wall surface and integrated with wall and roof/deck/porch drainage planes</t>
  </si>
  <si>
    <t>DU 1.6</t>
  </si>
  <si>
    <t>DU 1.7</t>
  </si>
  <si>
    <t>Maintain 2" clearance between wall siding and roof surface</t>
  </si>
  <si>
    <t>DU 1.8</t>
  </si>
  <si>
    <t>DU 1.9</t>
  </si>
  <si>
    <t>DU 1.10</t>
  </si>
  <si>
    <t>REQUIRED AT PLATINUM, OPTIONAL AT GOLD AND CERTIFIED</t>
  </si>
  <si>
    <t>DU 1.11</t>
  </si>
  <si>
    <t>Enclosed crawlspace, if applicable to design</t>
  </si>
  <si>
    <t>DU 1.12</t>
  </si>
  <si>
    <t>DU 1.13</t>
  </si>
  <si>
    <t xml:space="preserve">Alternative termite treatment with no soil pretreatment   </t>
  </si>
  <si>
    <t>DU 1.14</t>
  </si>
  <si>
    <t>Non-toxic pest treatment:</t>
  </si>
  <si>
    <t>All lumber in contact with foundation (≥36" above foundation)</t>
  </si>
  <si>
    <t>Mold inhibitor with warranty applied to all lumber</t>
  </si>
  <si>
    <t>DU 1.15</t>
  </si>
  <si>
    <t>Vented rain screen behind exterior cladding</t>
  </si>
  <si>
    <t>DU 1.16</t>
  </si>
  <si>
    <t>DU 1.17</t>
  </si>
  <si>
    <t xml:space="preserve">Exterior cladding (≥75% facade) with 30-year warranty </t>
  </si>
  <si>
    <t>Warranty</t>
  </si>
  <si>
    <t>Windows, doors and skylights with ≥25-year warranty</t>
  </si>
  <si>
    <t>Insulate cold water pipes ≥R-2</t>
  </si>
  <si>
    <t>Roofing warranty:</t>
  </si>
  <si>
    <t>≥40-year</t>
  </si>
  <si>
    <t>≥50-year</t>
  </si>
  <si>
    <t>DU 2: MOISTURE MANAGEMENT</t>
  </si>
  <si>
    <t>DU 2.5</t>
  </si>
  <si>
    <t>DU 2.7</t>
  </si>
  <si>
    <t>DU 2.8</t>
  </si>
  <si>
    <t>Design for or install additional dehumidification:</t>
  </si>
  <si>
    <t>DU 2.9</t>
  </si>
  <si>
    <t>DU 2.10</t>
  </si>
  <si>
    <t>DURABILITY AND MOISTURE MANAGEMENT TOTAL</t>
  </si>
  <si>
    <t>IAQ 1: COMBUSTION SAFETY</t>
  </si>
  <si>
    <t>IAQ 2: INDOOR POLLUTANT CONTROL</t>
  </si>
  <si>
    <t>Protect all ducts until floor/wall finishing is complete</t>
  </si>
  <si>
    <t xml:space="preserve">Provide rodent and corrosion proof screens with mesh ≤0.5" for all openings not fully sealed or caulked </t>
  </si>
  <si>
    <t>All outdoor supply air crosses filter prior to distribution</t>
  </si>
  <si>
    <t>IAQ 2.5</t>
  </si>
  <si>
    <t>IAQ 2.7</t>
  </si>
  <si>
    <t>Certified low or no VOC materials:</t>
  </si>
  <si>
    <t>Interior paints</t>
  </si>
  <si>
    <t>Stains and finishes on wood floors</t>
  </si>
  <si>
    <t xml:space="preserve">Sealants and adhesives </t>
  </si>
  <si>
    <t>Carpet</t>
  </si>
  <si>
    <t>Carpet pad</t>
  </si>
  <si>
    <t>Carpet pad adhesive</t>
  </si>
  <si>
    <t>IAQ 2.8</t>
  </si>
  <si>
    <t>Protect all bath fans until floor/wall finishing is complete</t>
  </si>
  <si>
    <t>IAQ 2.9</t>
  </si>
  <si>
    <t>IAQ 2.10</t>
  </si>
  <si>
    <t>No added urea-formaldehyde:</t>
  </si>
  <si>
    <t>Select all that apply</t>
  </si>
  <si>
    <t xml:space="preserve">Insulation </t>
  </si>
  <si>
    <t>Subfloor</t>
  </si>
  <si>
    <t>All cabinets, shelves, and countertops</t>
  </si>
  <si>
    <t>IAQ 2.11</t>
  </si>
  <si>
    <t>IAQ 2.12</t>
  </si>
  <si>
    <t>No carpet in all units</t>
  </si>
  <si>
    <t>IAQ 2.13</t>
  </si>
  <si>
    <t>No carpet in main living area of all units</t>
  </si>
  <si>
    <t>INDOOR AIR QUALITY TOTAL</t>
  </si>
  <si>
    <t xml:space="preserve">BE 1: AIR SEALING MEASURES </t>
  </si>
  <si>
    <t>Gypcrete on all framed floors separating unit envelopes</t>
  </si>
  <si>
    <t>Two pour application of gypcrete to include areas blocked by drywall</t>
  </si>
  <si>
    <t>BE 2: BLOWER DOOR TEST</t>
  </si>
  <si>
    <r>
      <t>Air Changes per Hour  ≤ 5 ACH</t>
    </r>
    <r>
      <rPr>
        <sz val="8"/>
        <rFont val="Verdana"/>
        <family val="2"/>
      </rPr>
      <t>50</t>
    </r>
  </si>
  <si>
    <t>BE 3: INSULATION</t>
  </si>
  <si>
    <t>Floors:</t>
  </si>
  <si>
    <r>
      <t xml:space="preserve">Framed </t>
    </r>
    <r>
      <rPr>
        <sz val="9"/>
        <rFont val="Calibri"/>
        <family val="2"/>
      </rPr>
      <t>≥</t>
    </r>
    <r>
      <rPr>
        <sz val="9"/>
        <rFont val="Verdana"/>
        <family val="2"/>
      </rPr>
      <t xml:space="preserve"> R-19</t>
    </r>
  </si>
  <si>
    <r>
      <t xml:space="preserve">Cantilevered </t>
    </r>
    <r>
      <rPr>
        <sz val="9"/>
        <rFont val="Calibri"/>
        <family val="2"/>
      </rPr>
      <t>≥</t>
    </r>
    <r>
      <rPr>
        <sz val="9"/>
        <rFont val="Verdana"/>
        <family val="2"/>
      </rPr>
      <t xml:space="preserve"> R-30</t>
    </r>
  </si>
  <si>
    <t>Walls:</t>
  </si>
  <si>
    <t>Install wind baffles at eaves in every vented bay, or equivalent air barrier at edge of ceiling</t>
  </si>
  <si>
    <t>Attic platforms allow for full-depth insulation below</t>
  </si>
  <si>
    <t>Attic kneewall:</t>
  </si>
  <si>
    <t>When installing loose-fill attic insulation, card and rulers must be installed</t>
  </si>
  <si>
    <t>BE 3.9</t>
  </si>
  <si>
    <t>BE 3.10</t>
  </si>
  <si>
    <t>BE 3.11</t>
  </si>
  <si>
    <t>BE 3.12</t>
  </si>
  <si>
    <t>BE 3.13</t>
  </si>
  <si>
    <t>Floor system over crawlspace or basement</t>
  </si>
  <si>
    <t>Insulate unfinished basement walls instead of ceiling</t>
  </si>
  <si>
    <t>Insulate basement walls with continuous insulation</t>
  </si>
  <si>
    <r>
      <rPr>
        <sz val="9"/>
        <rFont val="Calibri"/>
        <family val="2"/>
      </rPr>
      <t>≥</t>
    </r>
    <r>
      <rPr>
        <sz val="9"/>
        <rFont val="Verdana"/>
        <family val="2"/>
      </rPr>
      <t xml:space="preserve">R-3 </t>
    </r>
  </si>
  <si>
    <r>
      <rPr>
        <sz val="9"/>
        <rFont val="Calibri"/>
        <family val="2"/>
      </rPr>
      <t>≥</t>
    </r>
    <r>
      <rPr>
        <sz val="9"/>
        <rFont val="Verdana"/>
        <family val="2"/>
      </rPr>
      <t xml:space="preserve">R-5 </t>
    </r>
  </si>
  <si>
    <t>Ceilings:</t>
  </si>
  <si>
    <t>BE 4: WINDOWS</t>
  </si>
  <si>
    <t>Door U-factors and SHGC:</t>
  </si>
  <si>
    <r>
      <t xml:space="preserve">SHGC </t>
    </r>
    <r>
      <rPr>
        <sz val="9"/>
        <rFont val="Calibri"/>
        <family val="2"/>
      </rPr>
      <t>≤</t>
    </r>
    <r>
      <rPr>
        <sz val="9"/>
        <rFont val="Verdana"/>
        <family val="2"/>
      </rPr>
      <t xml:space="preserve"> 0.30</t>
    </r>
  </si>
  <si>
    <t xml:space="preserve">Window U-factor and SHGC:                                                                                   </t>
  </si>
  <si>
    <t xml:space="preserve">Skylight U-factor and SHGC:                                                                                   </t>
  </si>
  <si>
    <t>NFRC certified doors, windows and skylights with label</t>
  </si>
  <si>
    <t xml:space="preserve">Door U-factor:                                                                                   </t>
  </si>
  <si>
    <t xml:space="preserve"> Skylight U-factor and SHGC:                                                                                   </t>
  </si>
  <si>
    <t>Solar shade screens (min all east and west windows)</t>
  </si>
  <si>
    <t>BE 5: ROOF</t>
  </si>
  <si>
    <t>HIGH PERFORMANCE BUILDING ENVELOPE TOTAL</t>
  </si>
  <si>
    <r>
      <t>ES 1: HEATING AND COOLING EQUIPMENT</t>
    </r>
    <r>
      <rPr>
        <sz val="9"/>
        <color indexed="9"/>
        <rFont val="Verdana"/>
        <family val="2"/>
      </rPr>
      <t xml:space="preserve">   </t>
    </r>
  </si>
  <si>
    <t>Load Calculations</t>
  </si>
  <si>
    <t>Use 2009 ASHRAE Handbook of Fundamentals Climate Design Information for outdoor design temperatures</t>
  </si>
  <si>
    <r>
      <t xml:space="preserve">Indoor temperatures 70 </t>
    </r>
    <r>
      <rPr>
        <sz val="9"/>
        <rFont val="Calibri"/>
        <family val="2"/>
      </rPr>
      <t>̊</t>
    </r>
    <r>
      <rPr>
        <sz val="9"/>
        <rFont val="Verdana"/>
        <family val="2"/>
      </rPr>
      <t xml:space="preserve">F for heating and 75 </t>
    </r>
    <r>
      <rPr>
        <sz val="9"/>
        <rFont val="Calibri"/>
        <family val="2"/>
      </rPr>
      <t>̊</t>
    </r>
    <r>
      <rPr>
        <sz val="9"/>
        <rFont val="Verdana"/>
        <family val="2"/>
      </rPr>
      <t xml:space="preserve"> for cooling</t>
    </r>
  </si>
  <si>
    <t>Base infiltration on project team selected infiltration goal</t>
  </si>
  <si>
    <t>Use actual area, U-factor and SHGC for windows and doors, actual area and R-values of floors, walls , and ceilings</t>
  </si>
  <si>
    <t>Provide OEM data for each unique system type</t>
  </si>
  <si>
    <t>If programmable thermostat installed for heat pump, include adaptive recovery technology</t>
  </si>
  <si>
    <t>AHRI performance match all indoor/outdoor coils</t>
  </si>
  <si>
    <t>Non-CFC and non-HCFC refrigerant</t>
  </si>
  <si>
    <t>Furnace efficiency ≥ 90 AFUE</t>
  </si>
  <si>
    <t>ES 1.8</t>
  </si>
  <si>
    <t>Heating equipment efficiency:</t>
  </si>
  <si>
    <t>AHRI match</t>
  </si>
  <si>
    <t>ES 1.9</t>
  </si>
  <si>
    <t xml:space="preserve">Verification of proper refrigerant charge with subcooling deviation ±3°F or superheat deviation ±5°F  </t>
  </si>
  <si>
    <t>Test results</t>
  </si>
  <si>
    <t>Variable speed blower</t>
  </si>
  <si>
    <t>Ground-source heat pump(s) ≥ EER 17</t>
  </si>
  <si>
    <t>Dual-stage compressors</t>
  </si>
  <si>
    <t>Condenser units are spaced 2 feet apart</t>
  </si>
  <si>
    <r>
      <t>ES 2: DUCTWORK / AIR HANDLER</t>
    </r>
    <r>
      <rPr>
        <sz val="9"/>
        <color indexed="9"/>
        <rFont val="Verdana"/>
        <family val="2"/>
      </rPr>
      <t xml:space="preserve">  </t>
    </r>
  </si>
  <si>
    <t>Code approved solid connector for all flex-to-flex connections</t>
  </si>
  <si>
    <t>Fully duct all supply and return ducts</t>
  </si>
  <si>
    <t xml:space="preserve">No ducts in exterior walls or vaulted ceilings and no plenum within 2' of roofline. </t>
  </si>
  <si>
    <t>Indoor coil protected until finished floor installed</t>
  </si>
  <si>
    <t>ES 3: DUCT LEAKAGE TEST RESULTS</t>
  </si>
  <si>
    <t>ES 4: VENTILATION</t>
  </si>
  <si>
    <t>Fresh air shutoff may not be controlled by humidistat</t>
  </si>
  <si>
    <t>Install rigid duct with insulation</t>
  </si>
  <si>
    <t>Seal seams of all intake and exhaust ducts with mastic</t>
  </si>
  <si>
    <t xml:space="preserve">Duct clothes dryers to outside </t>
  </si>
  <si>
    <t>No power roof vents</t>
  </si>
  <si>
    <t>Back-draft dampers for kitchen and bathroom exhaust</t>
  </si>
  <si>
    <t>If installed, ceiling fans must be ENERGY STAR qualified (1/bedroom and 1 in living room)</t>
  </si>
  <si>
    <t>ENERGY STAR bath fans with properly sized ductwork and measured airflow ≥50 cfm</t>
  </si>
  <si>
    <t xml:space="preserve">Electric kitchen range vented to exterior ≥ 100 cfm fan                             </t>
  </si>
  <si>
    <t>Install and label accessible ventilation controls, with override controls for continuously operating ventilation fans</t>
  </si>
  <si>
    <t>Passive, radon/soil gas vent system labeled on each floor</t>
  </si>
  <si>
    <t>Radon test of building prior to occupancy</t>
  </si>
  <si>
    <t>Exhaust fan wired with light in bathroom</t>
  </si>
  <si>
    <t>Automatic (timer and/or humidistat) bathroom exhaust fan controls</t>
  </si>
  <si>
    <t>Energy recovery ventilator</t>
  </si>
  <si>
    <t>Vent storage room to outside</t>
  </si>
  <si>
    <t>ES 5: WATER HEATER</t>
  </si>
  <si>
    <t>ES 5.0</t>
  </si>
  <si>
    <t>ES 5.1</t>
  </si>
  <si>
    <t>Heat trap on all storage water heaters</t>
  </si>
  <si>
    <t>ES 5.3</t>
  </si>
  <si>
    <t>ES 5.4</t>
  </si>
  <si>
    <t>High efficiency water heater Energy Factor (EF):</t>
  </si>
  <si>
    <t xml:space="preserve">ES 5.5 </t>
  </si>
  <si>
    <t>Type of water heater:</t>
  </si>
  <si>
    <t>Solar domestic (≥40% annual load based on unit demand)</t>
  </si>
  <si>
    <t>AHRI Certificate</t>
  </si>
  <si>
    <t>ES 5.6</t>
  </si>
  <si>
    <t>ES 6: LIGHTING/APPLIANCES</t>
  </si>
  <si>
    <t>If installed, ENERGY STAR dishwasher</t>
  </si>
  <si>
    <t>If installed, ENERGY STAR refrigerator</t>
  </si>
  <si>
    <t>Control systems:</t>
  </si>
  <si>
    <t>Automatic outdoor lighting controls</t>
  </si>
  <si>
    <t>ES 7: COMMON AREA LIGHTING/APPLIANCES</t>
  </si>
  <si>
    <t>ES 7.2</t>
  </si>
  <si>
    <t>ES 7.3</t>
  </si>
  <si>
    <t>High Efficiency Exterior Lighting:</t>
  </si>
  <si>
    <t>Design to Reach IES guidelines: Lighting For Exterior Environments</t>
  </si>
  <si>
    <t>High efficiency elevators</t>
  </si>
  <si>
    <t xml:space="preserve">ENERGY EFFICIENT SYSTEMS TOTAL </t>
  </si>
  <si>
    <t>WE 1: INDOOR WATER USE</t>
  </si>
  <si>
    <t>WE 1.0</t>
  </si>
  <si>
    <t>Meet National Energy Policy Act low flow standards for all fixtures</t>
  </si>
  <si>
    <t>WE 1.1</t>
  </si>
  <si>
    <t>Detect no leaks at any water-using fixture, appliance or equipment</t>
  </si>
  <si>
    <t>REQUIRED AT PLATINUM , OPTIONAL AT GOLD AND CERTIFIED</t>
  </si>
  <si>
    <t>WE 1.2</t>
  </si>
  <si>
    <t>WE 1.3</t>
  </si>
  <si>
    <t>Low-flow fixtures (units and common facilities):</t>
  </si>
  <si>
    <t xml:space="preserve">Select all that apply: </t>
  </si>
  <si>
    <r>
      <t>WaterSense labeled urinal (</t>
    </r>
    <r>
      <rPr>
        <sz val="9"/>
        <color indexed="8"/>
        <rFont val="Verdana"/>
        <family val="2"/>
      </rPr>
      <t>≤0.5 gal/flush)</t>
    </r>
  </si>
  <si>
    <r>
      <t>WaterSense lavatory faucet and accessories (</t>
    </r>
    <r>
      <rPr>
        <sz val="9"/>
        <color indexed="8"/>
        <rFont val="Verdana"/>
        <family val="2"/>
      </rPr>
      <t>≤1.5 gpm at 60 psi)</t>
    </r>
  </si>
  <si>
    <t>Toilet (≤1.1 avg. gal/flush)</t>
  </si>
  <si>
    <t>Waterless urinals in common areas</t>
  </si>
  <si>
    <t>WE 2: OUTDOOR WATER USE</t>
  </si>
  <si>
    <t>Cover all exposed soil with 2"-3" mulch layer</t>
  </si>
  <si>
    <t>Irrigation system:</t>
  </si>
  <si>
    <t>Must have rain sensor shutoff switch</t>
  </si>
  <si>
    <t>Provide operating manual to property management</t>
  </si>
  <si>
    <t>Provide irrigation system layout to property management</t>
  </si>
  <si>
    <t>WE 2.3</t>
  </si>
  <si>
    <t>WE 2.4</t>
  </si>
  <si>
    <t>Landscape plan</t>
  </si>
  <si>
    <t>WE 2.5</t>
  </si>
  <si>
    <t>Vegetate slopes exceeding 4:1</t>
  </si>
  <si>
    <t>WE 2.6</t>
  </si>
  <si>
    <t>If installed, irrigation system is:   (Max 4 points)</t>
  </si>
  <si>
    <t>Micro-irrigation system (e.g., drip irrigation) includes pressure regulator, filter and flush end assemblies</t>
  </si>
  <si>
    <t>Distribution uniformity ≥65% lower quarter</t>
  </si>
  <si>
    <t xml:space="preserve">Install sprinklers only on turfgrass, pop-up height ≥4" </t>
  </si>
  <si>
    <t>Establish grow-in phase and post landscape seasonal water schedules at irrigation controller</t>
  </si>
  <si>
    <t>WE 2.7</t>
  </si>
  <si>
    <t xml:space="preserve">Drought-tolerant/native landscaping turf and plants                                                                   </t>
  </si>
  <si>
    <t>WE 2.8</t>
  </si>
  <si>
    <t xml:space="preserve">Test and amend soil </t>
  </si>
  <si>
    <t>Irrigation: (Max 5 points)</t>
  </si>
  <si>
    <t>Greywater irrigation system</t>
  </si>
  <si>
    <t>Rainwater irrigation system</t>
  </si>
  <si>
    <t xml:space="preserve">Zone irrigation system for specific water needs in each planting area </t>
  </si>
  <si>
    <t>Provide weather station or soil moisture sensor on irrigation system</t>
  </si>
  <si>
    <t>Timer on exterior water spigots</t>
  </si>
  <si>
    <t xml:space="preserve">WATER EFFICIENCY TOTAL </t>
  </si>
  <si>
    <t>EO 1:  EDUCATION</t>
  </si>
  <si>
    <t xml:space="preserve">Provide property manager with project-specific owner's manual                                                       </t>
  </si>
  <si>
    <t>Copy</t>
  </si>
  <si>
    <t>Local recycling contact</t>
  </si>
  <si>
    <t>Contact</t>
  </si>
  <si>
    <t>Household hazardous waste resources</t>
  </si>
  <si>
    <t>EO 2:  OPERATIONS AND MANAGEMENT</t>
  </si>
  <si>
    <t>EO 2.0</t>
  </si>
  <si>
    <t>Property Maintenance Staff representative attends design review and/or kick off meeting</t>
  </si>
  <si>
    <t>Signage</t>
  </si>
  <si>
    <t>Provide pre-occupancy briefing for tenant</t>
  </si>
  <si>
    <t>Environmental management and building maintenance guidelines for staff</t>
  </si>
  <si>
    <t>EO 3:  THIRD PARTY PROGRAMS</t>
  </si>
  <si>
    <t>EarthCraft Light Commercial for Community Center</t>
  </si>
  <si>
    <t xml:space="preserve">EDUCATION AND OPERATIONS TOTAL </t>
  </si>
  <si>
    <t>INNOVATION (INV)</t>
  </si>
  <si>
    <t>On-site fuel cell or co-generation system</t>
  </si>
  <si>
    <t>System design</t>
  </si>
  <si>
    <t xml:space="preserve">Solar-ready design </t>
  </si>
  <si>
    <t>IN 1.5</t>
  </si>
  <si>
    <t>Common areas use solar electric system (80% of demand)</t>
  </si>
  <si>
    <t>IN 1.6</t>
  </si>
  <si>
    <t>Housing Affordability:</t>
  </si>
  <si>
    <t>≥20% total units</t>
  </si>
  <si>
    <t>≥50% total units</t>
  </si>
  <si>
    <t>IN 1.7</t>
  </si>
  <si>
    <t>Unit Level Utility Data</t>
  </si>
  <si>
    <t>IN 1.8</t>
  </si>
  <si>
    <t xml:space="preserve">Project specific innovation points: builder submits specifications for innovative products or design features to EarthCraft prior to construction completion </t>
  </si>
  <si>
    <t xml:space="preserve">INNOVATION TOTAL </t>
  </si>
  <si>
    <t>WORKSHEET TOTAL</t>
  </si>
  <si>
    <t>City, State, Zip:</t>
  </si>
  <si>
    <t>TA Phone #:</t>
  </si>
  <si>
    <t>TA Email:</t>
  </si>
  <si>
    <t>Program Worksheet</t>
  </si>
  <si>
    <t xml:space="preserve">Planned </t>
  </si>
  <si>
    <t>1. Choose Certification Level on Cover Sheet of Workbook and fill out pertinent project information.</t>
  </si>
  <si>
    <t>The Worksheet is to be filled out by the project team based on desired certifcation level and design parameters of project.</t>
  </si>
  <si>
    <t>The EarthCraft Multifamily Inspection Checklist indicates the status of all required inspection items through the following columns:</t>
  </si>
  <si>
    <t>The EarthCraft Technical Advisor will verify which line items have been verified in both the worksheet and inspection cheklist using the following designations:</t>
  </si>
  <si>
    <t>5 max</t>
  </si>
  <si>
    <t xml:space="preserve">Developer contracts for at least 12 months of post renovation energy monitoring </t>
  </si>
  <si>
    <t>Developer submits 12 months of pre-renovation energy data</t>
  </si>
  <si>
    <t>EC 3.0</t>
  </si>
  <si>
    <t xml:space="preserve">Project participates in post occupancy project debriefing </t>
  </si>
  <si>
    <t>E0 2.5</t>
  </si>
  <si>
    <t>E0 2.4</t>
  </si>
  <si>
    <t>E0 2.3</t>
  </si>
  <si>
    <t>Market EarthCraft Multifamily Renovation program</t>
  </si>
  <si>
    <t>E0 2.2</t>
  </si>
  <si>
    <t>E0 2.1</t>
  </si>
  <si>
    <t>Provide all subcontractors with EarthCraft Multifamily Renovation worksheet</t>
  </si>
  <si>
    <t>Photograph</t>
  </si>
  <si>
    <t>Civil/Landscape plan</t>
  </si>
  <si>
    <t>Design, install and audit irrigation system through WaterSense Irrigation Partner, with no leaks</t>
  </si>
  <si>
    <t>Turf ≤40% of landscaped area</t>
  </si>
  <si>
    <t>Landscape design:</t>
  </si>
  <si>
    <t>Product literature - Plumbing submittal</t>
  </si>
  <si>
    <t>50% reduction through Advanced Energy Design Guide (ASHRAE/IES)</t>
  </si>
  <si>
    <t xml:space="preserve">Automatic indoor lighting controls </t>
  </si>
  <si>
    <t>Hot water pipe insulation ≥R-4 (100%)</t>
  </si>
  <si>
    <t xml:space="preserve">ENERGY STAR qualified heat pump water heater </t>
  </si>
  <si>
    <r>
      <t>High efficiency tankless water heater (</t>
    </r>
    <r>
      <rPr>
        <sz val="9"/>
        <color indexed="8"/>
        <rFont val="Calibri"/>
        <family val="2"/>
      </rPr>
      <t>≥</t>
    </r>
    <r>
      <rPr>
        <sz val="9"/>
        <color indexed="8"/>
        <rFont val="Verdana"/>
        <family val="2"/>
      </rPr>
      <t xml:space="preserve"> .92 EF) with insulated buffer tank</t>
    </r>
  </si>
  <si>
    <t>Solar Spec. Sheet</t>
  </si>
  <si>
    <t>−</t>
  </si>
  <si>
    <t>Pipe insulation on first 2'</t>
  </si>
  <si>
    <t>ES 5.2</t>
  </si>
  <si>
    <t>ES 4.17</t>
  </si>
  <si>
    <t>ES 4.16</t>
  </si>
  <si>
    <t>ES 4.15</t>
  </si>
  <si>
    <t>Duct all newly installed exhaust fans with rigid ducts</t>
  </si>
  <si>
    <t>ES 4.14</t>
  </si>
  <si>
    <t>ES 4.13</t>
  </si>
  <si>
    <t>Supply/exhaust fans rated: ≤ 3 sones (intermittent) and ≤ 1 sone (continuous)</t>
  </si>
  <si>
    <t>ES 4.12</t>
  </si>
  <si>
    <t>ES 4.11</t>
  </si>
  <si>
    <t>ES 4.10</t>
  </si>
  <si>
    <t>ES 4.9</t>
  </si>
  <si>
    <t>ES 4.8</t>
  </si>
  <si>
    <t>ES 4.7</t>
  </si>
  <si>
    <t>ES 4.6</t>
  </si>
  <si>
    <t>ES 4.5</t>
  </si>
  <si>
    <t>ES 4.4</t>
  </si>
  <si>
    <t>ES 4.3</t>
  </si>
  <si>
    <t xml:space="preserve">Fresh air supply duct may not be run to roof (TPO or similar acceptable) </t>
  </si>
  <si>
    <t>When run to soffit the duct must be extended and affixed through soffit vent</t>
  </si>
  <si>
    <t>≥10' away from exhaust outlets , vehicle idling zones, parking garages</t>
  </si>
  <si>
    <t>ES 4.2</t>
  </si>
  <si>
    <r>
      <t xml:space="preserve">Install exhaust fans in all bathrooms with </t>
    </r>
    <r>
      <rPr>
        <sz val="9"/>
        <rFont val="Calibri"/>
        <family val="2"/>
      </rPr>
      <t>≥</t>
    </r>
    <r>
      <rPr>
        <sz val="9"/>
        <rFont val="Verdana"/>
        <family val="2"/>
        <scheme val="minor"/>
      </rPr>
      <t xml:space="preserve"> 50 cfm rating and duct to outside </t>
    </r>
  </si>
  <si>
    <t>Locate ducts within thermal envelope</t>
  </si>
  <si>
    <t>ES 2.9</t>
  </si>
  <si>
    <t>REQUIRED AT PLATINUM, OPTIONAL AT GOLD &amp; CERTIFIED</t>
  </si>
  <si>
    <t>Test Results</t>
  </si>
  <si>
    <t>Measured pressure differential ≤ 3pa between bedrooms and return</t>
  </si>
  <si>
    <t>Install jumper ducts, transfer grills, or dedicated return for each bedroom</t>
  </si>
  <si>
    <t>Reduce pressure imbalance within units:</t>
  </si>
  <si>
    <t>ES 2.8</t>
  </si>
  <si>
    <t>R-8: Ducts in unconditioned space</t>
  </si>
  <si>
    <r>
      <rPr>
        <sz val="9"/>
        <color indexed="8"/>
        <rFont val="Calibri"/>
        <family val="2"/>
      </rPr>
      <t>≥</t>
    </r>
    <r>
      <rPr>
        <sz val="10.35"/>
        <color indexed="8"/>
        <rFont val="Verdana"/>
        <family val="2"/>
      </rPr>
      <t xml:space="preserve"> </t>
    </r>
    <r>
      <rPr>
        <sz val="9"/>
        <color indexed="8"/>
        <rFont val="Verdana"/>
        <family val="2"/>
      </rPr>
      <t>R-4: Ducts in conditioned space and intersticial space (between floors)</t>
    </r>
  </si>
  <si>
    <t>Duct insulation if new or accessible:</t>
  </si>
  <si>
    <t>Seal air handlers and all exposed duct systems with mastic</t>
  </si>
  <si>
    <t>Variable Refrigerant/Mini-Split system utilized for primary heating and cooling</t>
  </si>
  <si>
    <t>ES 1.19</t>
  </si>
  <si>
    <t>ES 1.18</t>
  </si>
  <si>
    <t>No electric resistant heat as primary heat source</t>
  </si>
  <si>
    <t>Poduct literature</t>
  </si>
  <si>
    <r>
      <t xml:space="preserve">Internal loads that reflect design and occopancy </t>
    </r>
    <r>
      <rPr>
        <sz val="9"/>
        <rFont val="Calibri"/>
        <family val="2"/>
      </rPr>
      <t xml:space="preserve">≤ </t>
    </r>
    <r>
      <rPr>
        <sz val="9"/>
        <rFont val="Verdana"/>
        <family val="2"/>
      </rPr>
      <t>2400 Btuh</t>
    </r>
  </si>
  <si>
    <t>Cooling equipment and/or single-stage heat pump between 95%-125% of cooling load</t>
  </si>
  <si>
    <t>Based on worst case orientation per unit type.</t>
  </si>
  <si>
    <t>Size and select all HVAC equipment in accordance with the following:</t>
  </si>
  <si>
    <t>BE 4.8</t>
  </si>
  <si>
    <r>
      <t xml:space="preserve">Attic kneewall insulated </t>
    </r>
    <r>
      <rPr>
        <sz val="9"/>
        <color indexed="8"/>
        <rFont val="Calibri"/>
        <family val="2"/>
      </rPr>
      <t xml:space="preserve">≥ </t>
    </r>
    <r>
      <rPr>
        <sz val="9"/>
        <color indexed="8"/>
        <rFont val="Verdana"/>
        <family val="2"/>
      </rPr>
      <t>R-22 with continuous insulated air barrier on attic side</t>
    </r>
  </si>
  <si>
    <r>
      <t xml:space="preserve">Roofline </t>
    </r>
    <r>
      <rPr>
        <sz val="9"/>
        <rFont val="Calibri"/>
        <family val="2"/>
      </rPr>
      <t xml:space="preserve">≥ </t>
    </r>
    <r>
      <rPr>
        <sz val="9"/>
        <rFont val="Verdana"/>
        <family val="2"/>
      </rPr>
      <t>R-30</t>
    </r>
  </si>
  <si>
    <t>Insulate with spray applied insulation:</t>
  </si>
  <si>
    <t>BE 3.7</t>
  </si>
  <si>
    <t xml:space="preserve">Steel framed buildings require thermal break ≥ R-7.5 if exterior cladding removed </t>
  </si>
  <si>
    <t>BE 3.6</t>
  </si>
  <si>
    <t>BE 3.5</t>
  </si>
  <si>
    <t>BE 3.4</t>
  </si>
  <si>
    <t>BE 3.3</t>
  </si>
  <si>
    <t>New Walls:</t>
  </si>
  <si>
    <t>Podium/Elevated Slabs ≥ R-19</t>
  </si>
  <si>
    <t xml:space="preserve">REQUIRED AT ALL LEVELS - IF EXPOSED OR ACCESSIBLE WITH PROJECT SCOPE </t>
  </si>
  <si>
    <r>
      <t>Air Changes per Hour  ≤ 7 ACH</t>
    </r>
    <r>
      <rPr>
        <sz val="8"/>
        <rFont val="Verdana"/>
        <family val="2"/>
      </rPr>
      <t>50</t>
    </r>
  </si>
  <si>
    <t>Replace existing non-ICAT rated can lights with ICAT rated</t>
  </si>
  <si>
    <t>BE 1.3</t>
  </si>
  <si>
    <t>BE 1.2</t>
  </si>
  <si>
    <t>BE 1.1</t>
  </si>
  <si>
    <t>Seal top plate to drywall at the attic level or insulated roofline</t>
  </si>
  <si>
    <t>BE 1.0</t>
  </si>
  <si>
    <t>Seal all penetrations at unit envelope (unit compartmentalization)</t>
  </si>
  <si>
    <t>BE 0.5</t>
  </si>
  <si>
    <t>BE 0.4</t>
  </si>
  <si>
    <t>BE 0.3</t>
  </si>
  <si>
    <t>ECVA - 20, 30, 40</t>
  </si>
  <si>
    <t>If exposed during renovation, IECC adopted by jurisdiction plus applicable state amendments applies</t>
  </si>
  <si>
    <t>Permanent walk-off mats installed at each building entry</t>
  </si>
  <si>
    <t>Seal all particle board surfaces in house with water-based sealant</t>
  </si>
  <si>
    <r>
      <t>No</t>
    </r>
    <r>
      <rPr>
        <sz val="9"/>
        <rFont val="Verdana"/>
        <family val="2"/>
      </rPr>
      <t xml:space="preserve"> carpet</t>
    </r>
    <r>
      <rPr>
        <sz val="9"/>
        <color indexed="8"/>
        <rFont val="Verdana"/>
        <family val="2"/>
      </rPr>
      <t xml:space="preserve"> in below grade units</t>
    </r>
  </si>
  <si>
    <r>
      <t xml:space="preserve">All interior paints are  </t>
    </r>
    <r>
      <rPr>
        <sz val="9"/>
        <color indexed="8"/>
        <rFont val="Calibri"/>
        <family val="2"/>
      </rPr>
      <t>≤</t>
    </r>
    <r>
      <rPr>
        <sz val="9"/>
        <color indexed="8"/>
        <rFont val="Verdana"/>
        <family val="2"/>
      </rPr>
      <t xml:space="preserve"> 100g/L VOC content</t>
    </r>
  </si>
  <si>
    <t>Filter is easily accessible for property maintenance to service</t>
  </si>
  <si>
    <t>Combustion Appliance Zone test performed on sample of existing units with gas appliances</t>
  </si>
  <si>
    <t>IAQ 1.4</t>
  </si>
  <si>
    <t>Carbon monoxide detector required if combustion appliances exist (one per unit)</t>
  </si>
  <si>
    <t>No unit-level atmospherically vented water heaters or furnaces</t>
  </si>
  <si>
    <t>No unvented combustion fireplaces, appliances or space heaters</t>
  </si>
  <si>
    <t>Crawlspace vapor barrier ≥10 mil or reinforced</t>
  </si>
  <si>
    <t>Basement or sealed crawlspace system</t>
  </si>
  <si>
    <t>Humidistat or thermidistat  with unit variable speed cooling system</t>
  </si>
  <si>
    <t>Additional dehumidification system:</t>
  </si>
  <si>
    <t>Install whole-unit ENERGY STAR dehumidifier</t>
  </si>
  <si>
    <t>Rough-in electrical and plumbing for dehumidifier</t>
  </si>
  <si>
    <t>If installed, drain at outside perimeter edge of footing surrounded with 6" clean gravel and fabric filter</t>
  </si>
  <si>
    <t>Visual Inspection</t>
  </si>
  <si>
    <t>Newly installed and existing plants to maintain distance ≥2' from building at maturity</t>
  </si>
  <si>
    <t>Existing vapor barriers on vertical surfaces removed or remediated based on EarthCraft approval</t>
  </si>
  <si>
    <t>Existing building materials removed/cleaned within 2' minimum radius of water-damage</t>
  </si>
  <si>
    <t>DU 2.4</t>
  </si>
  <si>
    <t>Final site grade sloped ≥1/2“ per 1’ away from foundation for ≥10’ or to the edge of the site, whichever is less</t>
  </si>
  <si>
    <t>DU 2.3</t>
  </si>
  <si>
    <t>Vapor barriers installed under slabs (if applicable) and crawls only and not on vertical surfaces</t>
  </si>
  <si>
    <t>DU 2.2</t>
  </si>
  <si>
    <t>Patio slabs, walks and driveways sloped ≥1/4” per 1’ away from home for ≥10’ or to the edge of the surface, whichever is less</t>
  </si>
  <si>
    <t>DU 2.1</t>
  </si>
  <si>
    <t>100% coverage of ≥6mil vapor barrier in crawlspaces</t>
  </si>
  <si>
    <t>DU 2.0</t>
  </si>
  <si>
    <t>Flashing at bottom of exterior walls integrated with foundation drainage system</t>
  </si>
  <si>
    <t>Roof drip edge with ≥ 1/4" overhang</t>
  </si>
  <si>
    <t>Install level air conditioner condensing unit pad</t>
  </si>
  <si>
    <t>DU 1.5</t>
  </si>
  <si>
    <t>Self-sealing bituminous membrane or equivalent at valleys and roof deck penetrations when existing roof is removed</t>
  </si>
  <si>
    <t>DU 1.4</t>
  </si>
  <si>
    <t>DU 1.3</t>
  </si>
  <si>
    <t>Double layer of building paper or housewrap behind newly installed cementitious stucco, stone veneer or synthetic stone veneer on framed walls</t>
  </si>
  <si>
    <t>DU 1.2</t>
  </si>
  <si>
    <t>Integrate new drainage plane with:</t>
  </si>
  <si>
    <t>DU 1.1</t>
  </si>
  <si>
    <t>Install drainage plane per manufacturer's specifications (if cladding is removed)</t>
  </si>
  <si>
    <t>DU 1.0</t>
  </si>
  <si>
    <t>RE 1.6</t>
  </si>
  <si>
    <t>Insulation (≥25% recycled content material and SCS certified)</t>
  </si>
  <si>
    <t>Use building materials extracted, processed and manufactured within ≤500 miles of site (1 point per product maximum 5 points)</t>
  </si>
  <si>
    <r>
      <t>If installed 50% of new lumber is local (</t>
    </r>
    <r>
      <rPr>
        <sz val="9"/>
        <rFont val="Calibri"/>
        <family val="2"/>
      </rPr>
      <t>≤</t>
    </r>
    <r>
      <rPr>
        <sz val="9"/>
        <rFont val="Verdana"/>
        <family val="2"/>
      </rPr>
      <t>500 miles) or salvaged for reuse</t>
    </r>
  </si>
  <si>
    <t>RE 1: LOCAL, RECYCLED AND/OR NATURAL CONTENT MATERIALS</t>
  </si>
  <si>
    <t>Donation letter</t>
  </si>
  <si>
    <t>Donation of salvageable material for reuse (estimated $10,000 per job)</t>
  </si>
  <si>
    <t>SP 3.3</t>
  </si>
  <si>
    <t>Tenant access to business center on site</t>
  </si>
  <si>
    <t>SP 3.2</t>
  </si>
  <si>
    <t>SP 3: ALTERNATIVE TRANSPORTATION ACCOMODATIONS</t>
  </si>
  <si>
    <t>Road/vehicle cleaning protocols posted and enforced (if applicable)</t>
  </si>
  <si>
    <t xml:space="preserve">If major land disturbance occuring, erosion and sedimentation control plan </t>
  </si>
  <si>
    <t>SP 2: SITE PREPARATION AND PRESERVATION MEASURES</t>
  </si>
  <si>
    <t>SP 1.4</t>
  </si>
  <si>
    <t>Enhance existing or create new community gardens</t>
  </si>
  <si>
    <t>SP 1.3</t>
  </si>
  <si>
    <r>
      <t xml:space="preserve">Newly installed street trees are </t>
    </r>
    <r>
      <rPr>
        <sz val="9"/>
        <rFont val="Calibri"/>
        <family val="2"/>
      </rPr>
      <t>≤</t>
    </r>
    <r>
      <rPr>
        <sz val="9"/>
        <rFont val="Verdana"/>
        <family val="2"/>
      </rPr>
      <t xml:space="preserve"> 40' on center at minimum</t>
    </r>
  </si>
  <si>
    <t>SP 1.2</t>
  </si>
  <si>
    <t>Reduction of impervious surfaces by:</t>
  </si>
  <si>
    <t>SP 1.1</t>
  </si>
  <si>
    <t>Walking distance to mixed uses (≤1/2 mile)</t>
  </si>
  <si>
    <r>
      <t xml:space="preserve">B.  </t>
    </r>
    <r>
      <rPr>
        <sz val="9"/>
        <rFont val="Verdana"/>
        <family val="2"/>
      </rPr>
      <t>Planned</t>
    </r>
  </si>
  <si>
    <r>
      <t xml:space="preserve">A.  </t>
    </r>
    <r>
      <rPr>
        <sz val="9"/>
        <rFont val="Verdana"/>
        <family val="2"/>
      </rPr>
      <t>Existing</t>
    </r>
  </si>
  <si>
    <t>Walking distance to bus line (≤1/2 mile)</t>
  </si>
  <si>
    <t>Create new or enhance existing pedistrian access to:</t>
  </si>
  <si>
    <t>SP 1: SITE DESIGN</t>
  </si>
  <si>
    <t>Renovation Worksheet</t>
  </si>
  <si>
    <t>Owner/Developer</t>
  </si>
  <si>
    <t>General Contractor Representative Signature</t>
  </si>
  <si>
    <t>General Contractor - By accepting the EarthCraft Multifamily Renovation certification, I pledge that this project has been constructed to the standards listed within this EarthCraft Worksheet.</t>
  </si>
  <si>
    <t>EarthCraft Multifamily Renovation Level:</t>
  </si>
  <si>
    <t>Additions Total</t>
  </si>
  <si>
    <t>ECMFR Kick Off  Date:</t>
  </si>
  <si>
    <t>Pre-demo Inspection Date:</t>
  </si>
  <si>
    <t>Additions Checklist Totals</t>
  </si>
  <si>
    <t>Exterior band areas have interior air barrier meeting required insulation values</t>
  </si>
  <si>
    <t>BE 1.8</t>
  </si>
  <si>
    <t>Insulate exterior walls with spray applied insulation</t>
  </si>
  <si>
    <t>BE 1.7</t>
  </si>
  <si>
    <t>Fiberglass batts are unfaced/friction fit</t>
  </si>
  <si>
    <t>BE 1.6</t>
  </si>
  <si>
    <r>
      <t xml:space="preserve">Headers </t>
    </r>
    <r>
      <rPr>
        <sz val="9"/>
        <rFont val="Calibri"/>
        <family val="2"/>
      </rPr>
      <t>≥</t>
    </r>
    <r>
      <rPr>
        <sz val="9"/>
        <rFont val="Verdana"/>
        <family val="2"/>
      </rPr>
      <t xml:space="preserve"> R-3</t>
    </r>
  </si>
  <si>
    <t>BE 1.5</t>
  </si>
  <si>
    <r>
      <t xml:space="preserve">Corners </t>
    </r>
    <r>
      <rPr>
        <sz val="9"/>
        <rFont val="Calibri"/>
        <family val="2"/>
      </rPr>
      <t xml:space="preserve">≥ </t>
    </r>
    <r>
      <rPr>
        <sz val="9"/>
        <rFont val="Verdana"/>
        <family val="2"/>
      </rPr>
      <t>R-6</t>
    </r>
  </si>
  <si>
    <t>BE 1.4</t>
  </si>
  <si>
    <r>
      <t xml:space="preserve">Grade II with insulated sheathing </t>
    </r>
    <r>
      <rPr>
        <sz val="9"/>
        <rFont val="Verdana"/>
        <family val="2"/>
      </rPr>
      <t>≥ R-3 (100%)</t>
    </r>
  </si>
  <si>
    <t>Grade I</t>
  </si>
  <si>
    <t xml:space="preserve">Insulation installation quality (floors, walls and ceilings):                                                                                                  </t>
  </si>
  <si>
    <t>≥R-7.5 continuous insulation required on additions using steel framing</t>
  </si>
  <si>
    <r>
      <t xml:space="preserve">Slab edge insulation:  Climate Zone 2/3 </t>
    </r>
    <r>
      <rPr>
        <sz val="9"/>
        <rFont val="Calibri"/>
        <family val="2"/>
      </rPr>
      <t>≥</t>
    </r>
    <r>
      <rPr>
        <sz val="9"/>
        <rFont val="Verdana"/>
        <family val="2"/>
      </rPr>
      <t xml:space="preserve"> R-4, Climate Zone 4 </t>
    </r>
    <r>
      <rPr>
        <sz val="9"/>
        <rFont val="Calibri"/>
        <family val="2"/>
      </rPr>
      <t>≥</t>
    </r>
    <r>
      <rPr>
        <sz val="9"/>
        <rFont val="Verdana"/>
        <family val="2"/>
      </rPr>
      <t xml:space="preserve"> R-10</t>
    </r>
  </si>
  <si>
    <t>BE 1: INSULATION</t>
  </si>
  <si>
    <t>Install termite mesh system</t>
  </si>
  <si>
    <t>Between foundation and framing for all walls</t>
  </si>
  <si>
    <t>Between footing and foundation</t>
  </si>
  <si>
    <t xml:space="preserve">Capillary break: </t>
  </si>
  <si>
    <t>100% coverage of ≥6mil vapor barrier beneath all slabs</t>
  </si>
  <si>
    <t xml:space="preserve">Drainage board and damp proofing for below-grade walls </t>
  </si>
  <si>
    <t>Capillary break between foundation and framing at exterior walls</t>
  </si>
  <si>
    <t>Foundation drain on top of sub-grade footing</t>
  </si>
  <si>
    <t>Gravel bed beneath sub-grade slabs, on grade slabs, or raised slabs</t>
  </si>
  <si>
    <t>All roof valleys direct water away from walls, dormers, chimneys, etc.</t>
  </si>
  <si>
    <t>DU 1: DURABILITY AND MOISTURE MANAGEMENT</t>
  </si>
  <si>
    <t>Product Literature</t>
  </si>
  <si>
    <t>Replace ≥25% of cement in concrete with fly ash or slag:</t>
  </si>
  <si>
    <t>RE 3.1</t>
  </si>
  <si>
    <t>Slab and/or foundation walls (100%)</t>
  </si>
  <si>
    <t>RE 3.0</t>
  </si>
  <si>
    <t>RE 3: LOCAL, RECYCLED AND/OR NATURAL CONTENT MATERIALS</t>
  </si>
  <si>
    <t>Structural headers are steel or engineered wood (≥90%)</t>
  </si>
  <si>
    <t>RE 2.5</t>
  </si>
  <si>
    <t>Non-load bearing wall studs are 24" on center</t>
  </si>
  <si>
    <t>RE 2.4</t>
  </si>
  <si>
    <t>Floor joists are 24" on center  (≥80%)</t>
  </si>
  <si>
    <t>RE 2.3</t>
  </si>
  <si>
    <t>Modular construction</t>
  </si>
  <si>
    <t>Roof</t>
  </si>
  <si>
    <t>Exterior walls</t>
  </si>
  <si>
    <t>Deliver panelized construction or SIPs to the site pre-framed (≥90%):</t>
  </si>
  <si>
    <t>RE 2.2</t>
  </si>
  <si>
    <t>Engineered wall framing (≥90%)</t>
  </si>
  <si>
    <t>RE 2.1</t>
  </si>
  <si>
    <t>Foundation walls</t>
  </si>
  <si>
    <t xml:space="preserve">Insulated concrete forms </t>
  </si>
  <si>
    <t>RE 2.0</t>
  </si>
  <si>
    <t>RE 2: ADVANCED FRAMING PRODUCTS</t>
  </si>
  <si>
    <t>800-1100 square feet</t>
  </si>
  <si>
    <t>Unit Level Floor Plans</t>
  </si>
  <si>
    <t>&lt; 800 square feet</t>
  </si>
  <si>
    <t>Average floor area of unit:</t>
  </si>
  <si>
    <t>Size headers for loads (non-structural headers in non-load bearing walls)</t>
  </si>
  <si>
    <t>Ladder T-walls where structurally feasible</t>
  </si>
  <si>
    <t>2-stud corners where structurally feasible</t>
  </si>
  <si>
    <t>Advanced Framing:</t>
  </si>
  <si>
    <t>Limit framing at all windows and doors</t>
  </si>
  <si>
    <t>RE 1.0</t>
  </si>
  <si>
    <t>RE 1: RESOURCE EFFICIENT DESIGN</t>
  </si>
  <si>
    <t xml:space="preserve">Must comply with all additions requirements where applicable. </t>
  </si>
  <si>
    <t xml:space="preserve">Renovations with Additions Checklist </t>
  </si>
  <si>
    <t>Blue Tabs =</t>
  </si>
  <si>
    <t>Project Team (including additions checklist if applicable)</t>
  </si>
  <si>
    <t>***Choose Certification Level Below</t>
  </si>
  <si>
    <t>***Choose Certification Level from Drop Down</t>
  </si>
  <si>
    <t xml:space="preserve">The EarthCraft Multifamily Workbook is the primary tool used to track compliance with the EarthCraft Multifamily Program. The workbook is meant to serve as a resource to collect important details related to ECMF program requirements, selected point items, and HERS rating verification. The most recent version can be downloaded from the Viridiant website (www.viridiant.org) and should be completed and submitted before the beginning of inspections on any new project. </t>
  </si>
  <si>
    <t>4 or more mixed uses</t>
  </si>
  <si>
    <t>Install plant species that serve as pollinators on site for regional wildlife and/or local endagered species for a minimum of 20% of plantings</t>
  </si>
  <si>
    <t>SP 1.5</t>
  </si>
  <si>
    <t>SP 1.6</t>
  </si>
  <si>
    <t>Outdoor Community gathering space enhanced or added</t>
  </si>
  <si>
    <t>Label all storm drains or storm inlets to discourage dumping of pollutants</t>
  </si>
  <si>
    <t>Tree planting (12 trees per acre; trees ≥ 2" diameter)</t>
  </si>
  <si>
    <t>Site plan</t>
  </si>
  <si>
    <t>Electric vehicle charging facility</t>
  </si>
  <si>
    <t>SP 3.4</t>
  </si>
  <si>
    <t>Drain pan for water heaters and washing machines</t>
  </si>
  <si>
    <t>DU 1.18</t>
  </si>
  <si>
    <t>Moisture-resistant wallboard in bathrooms</t>
  </si>
  <si>
    <r>
      <t xml:space="preserve">Exterior walls and band joists </t>
    </r>
    <r>
      <rPr>
        <sz val="9"/>
        <rFont val="Calibri"/>
        <family val="2"/>
      </rPr>
      <t>≥</t>
    </r>
    <r>
      <rPr>
        <sz val="9"/>
        <rFont val="Verdana"/>
        <family val="2"/>
      </rPr>
      <t xml:space="preserve"> R-15</t>
    </r>
  </si>
  <si>
    <t>Foundation walls ≥ R-10 continuous or ≥ R-13 cavity</t>
  </si>
  <si>
    <r>
      <t xml:space="preserve">Elevator walls adjacent to dwelling units </t>
    </r>
    <r>
      <rPr>
        <u/>
        <sz val="9"/>
        <rFont val="Verdana"/>
        <family val="2"/>
      </rPr>
      <t>&gt;</t>
    </r>
    <r>
      <rPr>
        <sz val="9"/>
        <rFont val="Verdana"/>
        <family val="2"/>
      </rPr>
      <t xml:space="preserve"> R-13</t>
    </r>
  </si>
  <si>
    <r>
      <t xml:space="preserve">Flat Attic: Climate Zone 4 </t>
    </r>
    <r>
      <rPr>
        <sz val="9"/>
        <rFont val="Calibri"/>
        <family val="2"/>
      </rPr>
      <t>≥</t>
    </r>
    <r>
      <rPr>
        <sz val="9"/>
        <rFont val="Verdana"/>
        <family val="2"/>
      </rPr>
      <t xml:space="preserve"> R-49 </t>
    </r>
  </si>
  <si>
    <r>
      <t xml:space="preserve">Cathedral: Climate Zone 4 </t>
    </r>
    <r>
      <rPr>
        <sz val="9"/>
        <color theme="1"/>
        <rFont val="Calibri"/>
        <family val="2"/>
      </rPr>
      <t>≥</t>
    </r>
    <r>
      <rPr>
        <sz val="9"/>
        <color theme="1"/>
        <rFont val="Verdana"/>
        <family val="2"/>
      </rPr>
      <t xml:space="preserve"> R-38 </t>
    </r>
  </si>
  <si>
    <t>Doors ≥ R-19</t>
  </si>
  <si>
    <t>Insulation and attic-side air barrier ≥ R-19</t>
  </si>
  <si>
    <t xml:space="preserve">Seal and insulate crawlspace walls ≥ R-10 continuous </t>
  </si>
  <si>
    <t xml:space="preserve">Flat: Climate Zone 4 ≥ R-60 </t>
  </si>
  <si>
    <t>Sloped:   Climate Zone 4 ≥ R-49</t>
  </si>
  <si>
    <t>Continuous Roof Deck: Climate Zone 4 ≥ R-30</t>
  </si>
  <si>
    <r>
      <t>U-factor</t>
    </r>
    <r>
      <rPr>
        <sz val="9"/>
        <rFont val="Verdana"/>
        <family val="2"/>
      </rPr>
      <t xml:space="preserve"> </t>
    </r>
    <r>
      <rPr>
        <sz val="9"/>
        <rFont val="Calibri"/>
        <family val="2"/>
      </rPr>
      <t>≤</t>
    </r>
    <r>
      <rPr>
        <sz val="9"/>
        <rFont val="Verdana"/>
        <family val="2"/>
      </rPr>
      <t>0.35</t>
    </r>
  </si>
  <si>
    <r>
      <t xml:space="preserve">U-factor </t>
    </r>
    <r>
      <rPr>
        <sz val="9"/>
        <rFont val="Calibri"/>
        <family val="2"/>
      </rPr>
      <t>≤</t>
    </r>
    <r>
      <rPr>
        <sz val="9"/>
        <rFont val="Verdana"/>
        <family val="2"/>
      </rPr>
      <t>0.55</t>
    </r>
  </si>
  <si>
    <r>
      <t xml:space="preserve">SHGC </t>
    </r>
    <r>
      <rPr>
        <sz val="9"/>
        <rFont val="Calibri"/>
        <family val="2"/>
      </rPr>
      <t>≤</t>
    </r>
    <r>
      <rPr>
        <sz val="9"/>
        <rFont val="Verdana"/>
        <family val="2"/>
      </rPr>
      <t>0.27</t>
    </r>
  </si>
  <si>
    <r>
      <t xml:space="preserve">U-factor </t>
    </r>
    <r>
      <rPr>
        <sz val="9"/>
        <rFont val="Calibri"/>
        <family val="2"/>
      </rPr>
      <t>≤</t>
    </r>
    <r>
      <rPr>
        <sz val="9"/>
        <rFont val="Verdana"/>
        <family val="2"/>
      </rPr>
      <t>0.50</t>
    </r>
  </si>
  <si>
    <r>
      <t xml:space="preserve">SHGC </t>
    </r>
    <r>
      <rPr>
        <sz val="9"/>
        <rFont val="Calibri"/>
        <family val="2"/>
      </rPr>
      <t>≤</t>
    </r>
    <r>
      <rPr>
        <sz val="9"/>
        <rFont val="Verdana"/>
        <family val="2"/>
      </rPr>
      <t>0.24</t>
    </r>
  </si>
  <si>
    <t>Base mechanical ventilation on ASHRAE 62.2- 2010 standard</t>
  </si>
  <si>
    <t>ES 1.11</t>
  </si>
  <si>
    <t>Use ACCA Approved Residential Load Calculation Software to produce loads</t>
  </si>
  <si>
    <t>ACCA Approved Software</t>
  </si>
  <si>
    <t>ES 1.12</t>
  </si>
  <si>
    <t>Load Calculations comply with ES 1.0 at first submission (no revision required)</t>
  </si>
  <si>
    <t xml:space="preserve">Locate all air handlers within conditioned space </t>
  </si>
  <si>
    <t>Measured pressure imbalance is ≤6 pa between bedrooms and return</t>
  </si>
  <si>
    <t xml:space="preserve">Outside air ventilation strategy complies with ASHRAE 62.2-2010  </t>
  </si>
  <si>
    <t>Verify outdoor air supply ventilation airflow test within +/- 20% of design values</t>
  </si>
  <si>
    <t>No unit-level atmospherically vented water heaters</t>
  </si>
  <si>
    <t>Water heater efficiencies:</t>
  </si>
  <si>
    <t>REQUIRED AT PLATINUM, OPTIONAL AT CERTIFIED AND GOLD</t>
  </si>
  <si>
    <t>Tankless gas water heater ≥ .90 EF or ≥ .87 UEF</t>
  </si>
  <si>
    <t>High-efficacy lighting in 100% of all permanent fixtures</t>
  </si>
  <si>
    <t>If installed, ENERGY STAR qualified clothes washer</t>
  </si>
  <si>
    <t>If installed, high efficiency clothes dryer with moisture sensor (not applicable to commercial dryers)</t>
  </si>
  <si>
    <t>100% LED bulbs in all corridor/breezeway and all common spaces</t>
  </si>
  <si>
    <t>High efficiency exterior lighting using 100% LED bulbs</t>
  </si>
  <si>
    <r>
      <t>WaterSense labeled toilet (</t>
    </r>
    <r>
      <rPr>
        <sz val="9"/>
        <color indexed="8"/>
        <rFont val="Verdana"/>
        <family val="2"/>
      </rPr>
      <t>≤1.28 avg. gal/flush)</t>
    </r>
  </si>
  <si>
    <t>WaterSense labeled Showerhead (≤2.0 gpm)</t>
  </si>
  <si>
    <t>WaterSense labeled Showerhead (1.75 gpm)</t>
  </si>
  <si>
    <t>Unit water pressure ≤60 psi</t>
  </si>
  <si>
    <t>Use WaterSense water budget tool to design landscape</t>
  </si>
  <si>
    <t>Calculator</t>
  </si>
  <si>
    <t>Community Recycling Facility</t>
  </si>
  <si>
    <t xml:space="preserve">Picture </t>
  </si>
  <si>
    <t>Wind and/or Solar electric system (10% of project requirements)</t>
  </si>
  <si>
    <t>100% of stormwater kept on site and used for development operations</t>
  </si>
  <si>
    <t>Existing ductwork and inaccessible - Leakage to outside ≤8%</t>
  </si>
  <si>
    <t>Existing ductwork and inaccessible - Total leakage ≤12%</t>
  </si>
  <si>
    <t>Filters are ≥ MERV 8</t>
  </si>
  <si>
    <t>BE 2.1</t>
  </si>
  <si>
    <t>BE 2.2</t>
  </si>
  <si>
    <t>ES 1.10</t>
  </si>
  <si>
    <t>ES 1.13</t>
  </si>
  <si>
    <t>ES 1.14</t>
  </si>
  <si>
    <t>ES 1.15</t>
  </si>
  <si>
    <t>ES 1.16</t>
  </si>
  <si>
    <t>ES 1.17</t>
  </si>
  <si>
    <t>Existing ductwork and inaccessible - Leakage to outside ≤10%</t>
  </si>
  <si>
    <t>Existing ductwork and inaccessible - Total leakage ≤15%</t>
  </si>
  <si>
    <t>Continuous Roof Deck: Climate Zone 4 ≥ R-35</t>
  </si>
  <si>
    <t>Existing ductwork and at least 50% is accessible - Leakage to outside ≤5%</t>
  </si>
  <si>
    <t>Existing ductwork and at least 50% is accessible - Total leakage ≤10%</t>
  </si>
  <si>
    <t xml:space="preserve">When new ductwork is installed - Total leakage ≤4% </t>
  </si>
  <si>
    <t>When new ductwork is installed - Leakage to outside ≤2%</t>
  </si>
  <si>
    <t>REQUIRED AT PLATINUM AND GOLD, OPTIONAL CERTIFIED</t>
  </si>
  <si>
    <t>Architect:</t>
  </si>
  <si>
    <t>IN 1.4</t>
  </si>
  <si>
    <t>Verified</t>
  </si>
  <si>
    <t>Notes</t>
  </si>
  <si>
    <t>Lights and Appliances</t>
  </si>
  <si>
    <t>•</t>
  </si>
  <si>
    <t>Mechanical Equipment</t>
  </si>
  <si>
    <t>Insulation</t>
  </si>
  <si>
    <t>Walls and band</t>
  </si>
  <si>
    <t>Ceilings</t>
  </si>
  <si>
    <t>Floor system</t>
  </si>
  <si>
    <t>Blower Door Test</t>
  </si>
  <si>
    <t>Windows &amp; Doors</t>
  </si>
  <si>
    <t>Certified: achieve BE 4.1</t>
  </si>
  <si>
    <t>Gold or Platinum: achieve BE 4.5</t>
  </si>
  <si>
    <t>Certified: achieve BE 4.0</t>
  </si>
  <si>
    <t>Gold or Platinum: achieve BE 4.4</t>
  </si>
  <si>
    <t>Prescriptive Option (Replaces BE 0.2/0.3/0.4 ONLY)</t>
  </si>
  <si>
    <t>Certified: achieve BE 2.1</t>
  </si>
  <si>
    <t>Gold or Platinum: achieve BE 2.2</t>
  </si>
  <si>
    <t>Replace all existing refrigerators, dishwashers, washers and dryers (see ES 6.1, 6.2, 6.3, and 6.4)</t>
  </si>
  <si>
    <t>When new duct system is installed - Leakage to outside ≤4%</t>
  </si>
  <si>
    <t xml:space="preserve">When new duct system is installed - Total leakage ≤6% </t>
  </si>
  <si>
    <t>Must comply with all new construction requirements where applicable. All applicable worksheet requirements still apply. No variances will be granted for any item on the Prescriptive Option checklist.</t>
  </si>
  <si>
    <t>ES 7.1</t>
  </si>
  <si>
    <t>All apartment lighting must meet ES 6.0, including any porch or exterior lights that are tenant controlled</t>
  </si>
  <si>
    <t>Mechanical ventilation meets one of the following:</t>
  </si>
  <si>
    <t>ERV</t>
  </si>
  <si>
    <t>Supply ventilation using a low-wattage (&lt;40 watt) in-line fan</t>
  </si>
  <si>
    <t>Ventilating dehumidifier</t>
  </si>
  <si>
    <t>If siding is removed:</t>
  </si>
  <si>
    <t>Replace all apartment HVAC systems</t>
  </si>
  <si>
    <t>Certified: meet ES 1.5/1.6 and 1.7</t>
  </si>
  <si>
    <t>Gold: meet ES 1.8 and 1.9</t>
  </si>
  <si>
    <t>Applicable duct testing thresholds are met for all units:</t>
  </si>
  <si>
    <t>Certified: ES 3.0</t>
  </si>
  <si>
    <t>Gold and Platinum: ES 3.1</t>
  </si>
  <si>
    <t>Replace all apartment water heaters or central water heaters serving apartments</t>
  </si>
  <si>
    <t>Platinum: meet ES 5.4</t>
  </si>
  <si>
    <t>Certified and Gold: meet ES 5.2</t>
  </si>
  <si>
    <t>Replace all apartment windows</t>
  </si>
  <si>
    <t>Replace all apartment exterior doors (doors to conditioned space are exempt)</t>
  </si>
  <si>
    <t>Indoor Water Use</t>
  </si>
  <si>
    <t>Replace all faucets, showerheads, and toilets in apartments (See WE 1 section)</t>
  </si>
  <si>
    <r>
      <t>Air Changes per Hour  ≤ 9 ACH</t>
    </r>
    <r>
      <rPr>
        <sz val="8"/>
        <rFont val="Verdana"/>
        <family val="2"/>
      </rPr>
      <t>50</t>
    </r>
    <r>
      <rPr>
        <sz val="9"/>
        <rFont val="Verdana"/>
        <family val="2"/>
      </rPr>
      <t xml:space="preserve"> (and must be lower than pre-reno results)</t>
    </r>
  </si>
  <si>
    <t>SP 2.9</t>
  </si>
  <si>
    <t>SP 2.11</t>
  </si>
  <si>
    <t>CW 1.3</t>
  </si>
  <si>
    <t>BE 3.14</t>
  </si>
  <si>
    <t>WE 1.7</t>
  </si>
  <si>
    <t>WE 2.1</t>
  </si>
  <si>
    <t>WE 2.2</t>
  </si>
  <si>
    <t>EO 1.3</t>
  </si>
  <si>
    <t>Gold and Platinum: All ducts are located in conditioned space (see ES 2.9)</t>
  </si>
  <si>
    <t>DU 2.6</t>
  </si>
  <si>
    <t>IAQ 2.6</t>
  </si>
  <si>
    <t>ES 3.1</t>
  </si>
  <si>
    <t>Test total duct leakage based on conditioned floor area (CFA) (Duct leakage must be lower than pre-reno results):</t>
  </si>
  <si>
    <t>Test duct leakage to outside based on conditioned floor area (CFA) (Duct leakage must be lower than pre-reno results):</t>
  </si>
  <si>
    <t>ES 3.2</t>
  </si>
  <si>
    <t>ES 3.3</t>
  </si>
  <si>
    <t>Existing ductwork and some is accessible - Total leakage ≤12%</t>
  </si>
  <si>
    <t>Existing ductwork and some is accessible - Leakage to outside ≤8%</t>
  </si>
  <si>
    <r>
      <rPr>
        <sz val="9"/>
        <color theme="1"/>
        <rFont val="Calibri"/>
        <family val="2"/>
      </rPr>
      <t>≥</t>
    </r>
    <r>
      <rPr>
        <sz val="9"/>
        <color theme="1"/>
        <rFont val="Verdana"/>
        <family val="2"/>
      </rPr>
      <t xml:space="preserve"> 2' above grade</t>
    </r>
  </si>
  <si>
    <t xml:space="preserve">All intakes must be ducted to exterior of building </t>
  </si>
  <si>
    <t>EarthCraft Multifamily Workbook Instructions</t>
  </si>
  <si>
    <t>2. Make desired and prescriptive point selections based on Certification Level in the 'Planned' Column of the ECMF Worksheet; The Status Column will be filled out by your Technical Advisor on an ongoing basis throughout the project.</t>
  </si>
  <si>
    <t>3. If applicable, review the items on the Prescriptive tab and ensure they are achievable for the project. Nothing needs to be completed by the Project Team on this tab.</t>
  </si>
  <si>
    <r>
      <t xml:space="preserve">Attic pull-down/scuttle hole </t>
    </r>
    <r>
      <rPr>
        <sz val="9"/>
        <rFont val="Calibri"/>
        <family val="2"/>
      </rPr>
      <t>≥</t>
    </r>
    <r>
      <rPr>
        <sz val="9"/>
        <rFont val="Verdana"/>
        <family val="2"/>
      </rPr>
      <t xml:space="preserve"> R-49</t>
    </r>
  </si>
  <si>
    <t>Gold and Platinum: Meet BE 3.12</t>
  </si>
  <si>
    <t>Identify the natural hazard risks of the site</t>
  </si>
  <si>
    <t>Printout of results</t>
  </si>
  <si>
    <t>Reduce light pollution - all exterior lights full cutoff</t>
  </si>
  <si>
    <t>Lumber/Millwork/Flooring: Use No Tropical Wood</t>
  </si>
  <si>
    <t>DU 2.11</t>
  </si>
  <si>
    <t>Implement a strategy to keep each dwelling unit at no more than 60% relative humidity</t>
  </si>
  <si>
    <t>Perform exterior window and door water testing in accordance with ASTM E1105</t>
  </si>
  <si>
    <t>DU 2.12</t>
  </si>
  <si>
    <t>Sealed-combustion or electric water heater, must be installed within thermal envelope</t>
  </si>
  <si>
    <t>IAQ 2.14</t>
  </si>
  <si>
    <t>All mechanically provided ventilation air crosses a MERV 13 or better filter prior to distribution</t>
  </si>
  <si>
    <t>BE 3.8</t>
  </si>
  <si>
    <t>Continuous exterior insulation:</t>
  </si>
  <si>
    <r>
      <t xml:space="preserve">U-factor </t>
    </r>
    <r>
      <rPr>
        <sz val="9"/>
        <rFont val="Calibri"/>
        <family val="2"/>
      </rPr>
      <t>≤</t>
    </r>
    <r>
      <rPr>
        <sz val="9"/>
        <rFont val="Verdana"/>
        <family val="2"/>
      </rPr>
      <t>0.30</t>
    </r>
  </si>
  <si>
    <t xml:space="preserve">Opaque door:  U factor≤ 0.17                                                                                       </t>
  </si>
  <si>
    <r>
      <t xml:space="preserve">Door with ≤ 50% glass:  U-factor </t>
    </r>
    <r>
      <rPr>
        <sz val="9"/>
        <rFont val="Calibri"/>
        <family val="2"/>
      </rPr>
      <t>≤</t>
    </r>
    <r>
      <rPr>
        <sz val="9"/>
        <rFont val="Verdana"/>
        <family val="2"/>
      </rPr>
      <t xml:space="preserve"> 0.23</t>
    </r>
  </si>
  <si>
    <r>
      <t xml:space="preserve">Door with &gt; 50% glass:  U-factor </t>
    </r>
    <r>
      <rPr>
        <sz val="9"/>
        <rFont val="Calibri"/>
        <family val="2"/>
      </rPr>
      <t>≤</t>
    </r>
    <r>
      <rPr>
        <sz val="9"/>
        <rFont val="Verdana"/>
        <family val="2"/>
      </rPr>
      <t xml:space="preserve"> 0.26</t>
    </r>
  </si>
  <si>
    <r>
      <t xml:space="preserve">U-factor </t>
    </r>
    <r>
      <rPr>
        <sz val="9"/>
        <rFont val="Calibri"/>
        <family val="2"/>
      </rPr>
      <t>≤</t>
    </r>
    <r>
      <rPr>
        <sz val="9"/>
        <rFont val="Verdana"/>
        <family val="2"/>
      </rPr>
      <t>0.25 or ENERGY STAR labeled window</t>
    </r>
  </si>
  <si>
    <r>
      <t xml:space="preserve">SHGC </t>
    </r>
    <r>
      <rPr>
        <sz val="9"/>
        <rFont val="Calibri"/>
        <family val="2"/>
      </rPr>
      <t>≤</t>
    </r>
    <r>
      <rPr>
        <sz val="9"/>
        <rFont val="Verdana"/>
        <family val="2"/>
      </rPr>
      <t>0.25</t>
    </r>
  </si>
  <si>
    <r>
      <t xml:space="preserve">U-factor </t>
    </r>
    <r>
      <rPr>
        <sz val="9"/>
        <rFont val="Calibri"/>
        <family val="2"/>
      </rPr>
      <t>≤</t>
    </r>
    <r>
      <rPr>
        <sz val="9"/>
        <rFont val="Verdana"/>
        <family val="2"/>
      </rPr>
      <t>0.20</t>
    </r>
  </si>
  <si>
    <t>If ducts located in unconditioned attic:</t>
  </si>
  <si>
    <t>Bury ducts in R-49 insulation</t>
  </si>
  <si>
    <t>Ducts with R-8 insulation encapsulated in 1.5" of closed cell foam and buried under at least 2" of blown insulation</t>
  </si>
  <si>
    <t xml:space="preserve">Complete Room by Room load calculation utilizing ACCA Manual J 8th Edition Software or later or  current ASHRAE based software (Trane Trace or Carrier HAP) and submit to EarthCraft for review  prior to issuing construction drawings. Loads must include detailed inputs.  </t>
  </si>
  <si>
    <t>Heat pump efficiency ≥ 7.5 HSPF2 or equivalent COP</t>
  </si>
  <si>
    <t>Cooling equipment ≥ 14.3 SEER2 or 11 EER</t>
  </si>
  <si>
    <t>HVAC equipment is ENERGY STAR qualified (for split systems, the pairing must be qualified)</t>
  </si>
  <si>
    <t>Furnace(s) ≥95 AFUE and within 40% of load calculation</t>
  </si>
  <si>
    <r>
      <t xml:space="preserve">Heat pump(s) </t>
    </r>
    <r>
      <rPr>
        <sz val="9"/>
        <rFont val="Calibri"/>
        <family val="2"/>
      </rPr>
      <t>≥</t>
    </r>
    <r>
      <rPr>
        <sz val="9"/>
        <rFont val="Verdana"/>
        <family val="2"/>
      </rPr>
      <t>7.8 HSPF2 and within 25% of load calculation</t>
    </r>
  </si>
  <si>
    <t>Cooling equipment ≥SEER2 15.2</t>
  </si>
  <si>
    <t>ES 1.20</t>
  </si>
  <si>
    <t>ENERGY STAR qualified cooling equipment ≥ SEER2 16</t>
  </si>
  <si>
    <t>Heat pump efficiency ≥9.0 HSPF2</t>
  </si>
  <si>
    <t>ES 1.21</t>
  </si>
  <si>
    <t>Set all air handlers to design air flow</t>
  </si>
  <si>
    <t>Verified static pressure does not exceed static pressure of AHRI efficiency test conditions</t>
  </si>
  <si>
    <t>ES 2.10</t>
  </si>
  <si>
    <t xml:space="preserve">Gas kitchen range vented to exterior  ≥100 cfm fan                             </t>
  </si>
  <si>
    <t xml:space="preserve">Test results </t>
  </si>
  <si>
    <t xml:space="preserve">When installed to achieve ES 4.2, design and install fresh air intakes: </t>
  </si>
  <si>
    <t>Radon resistant construction:</t>
  </si>
  <si>
    <t>DOAS</t>
  </si>
  <si>
    <t>ES 4.19</t>
  </si>
  <si>
    <t>Hot water recirculation system uses manual demand or presence sensor controls</t>
  </si>
  <si>
    <t>WE 1.4</t>
  </si>
  <si>
    <t>EO 1.1</t>
  </si>
  <si>
    <t>Provide tenant with information on operation of HVAC systems</t>
  </si>
  <si>
    <t>EO 1.4</t>
  </si>
  <si>
    <t>Member of the project team has attended Building Professional Training within last 3 years</t>
  </si>
  <si>
    <t>Architect</t>
  </si>
  <si>
    <t>Developer</t>
  </si>
  <si>
    <t>Site Superintendant</t>
  </si>
  <si>
    <t>Incorporate measures to address at least 2 of the top risks identified in SP 0.1 (natural hazards)</t>
  </si>
  <si>
    <t>SP 1.7</t>
  </si>
  <si>
    <r>
      <t xml:space="preserve">Certified projects must achieve a HERS Index improvement of </t>
    </r>
    <r>
      <rPr>
        <sz val="9"/>
        <rFont val="Calibri"/>
        <family val="2"/>
      </rPr>
      <t>≥</t>
    </r>
    <r>
      <rPr>
        <sz val="9"/>
        <rFont val="Verdana"/>
        <family val="2"/>
      </rPr>
      <t xml:space="preserve"> 20% (or Prescriptive path)</t>
    </r>
  </si>
  <si>
    <t>Gold certified projects must achieve a HERS Index improvement of  ≥ 30% (or Prescriptive path)</t>
  </si>
  <si>
    <t>Platinum certified projects must achieve a HERS Index improvement ≥ 40% (or Prescriptive path)</t>
  </si>
  <si>
    <t>Platinum: meet ES 1.16 and 1.17</t>
  </si>
  <si>
    <t>Installed mechanical ventilation flow rate is within 20% of design value (see ES 4.11)</t>
  </si>
  <si>
    <t>Gold: R-3 continuous or better insulation is installed (BE 3.11)</t>
  </si>
  <si>
    <t>Platinum: R-5 continuous or better insulation is installed (BE 3.11)</t>
  </si>
  <si>
    <t>Gold or Platinum: achieve BE 3.9.A</t>
  </si>
  <si>
    <t>EarthCraft Multifamily New Construction Workbook</t>
  </si>
  <si>
    <t xml:space="preserve">EarthCraft Multifamily (ECMF) is a builder led certification program that utilizes third-party program verification.  In consideration of EarthCraft Multifamily Renovation certification, each project will be evaluated based on full compliance with the following: 
I. Submission of a field verified worksheet with 75 points (Certified), 100 points (Gold), or 125 points (Platinum) depending on the level of certification sought with all worksheet requirements achieved specific to the certification tier; 
II. Project design and specification: 
A. Certified tier projects must achieve a HERS Rating Index illustrating a ≥ 20% improvement over the pre-renovation HERS Rating Index, meeting all program requirements.
B. Gold and Platinum tier projects must fully comply with all  HERS Rating Index requirements (30% at Gold, 40% at Platinum improvement), meeting all program requirements.                                                                                                                                                                                                                                                       
C. All renovation projects that are constructing additions which add additional square footage to the existing unit's footprint must achieve ≥ 15 points on the additions checklist
D. Projects at all tiers must meet or exceed all 2021 Virginia Energy Conservation Code minimum requirements and applicable state amendments; for all disturbed building assemblies
E. Projects at all tiers must submit Manual J designs and fresh air ventilation designs reaching current program standards, install heating and air and ventilation matching the submitted designs, and achieve all additional EarthCraft Multifamily Renovation program requirements; 
III. Each project must follow the process as outlined in the EarthCraft Multifamily Manual in order to be eligible for certification completing the following: 
A. An initial design review; 
B. A construction kick off meeting; 
C. All air sealing and final inspection requirements as outlined in the current worksheet and manual; 
D. Submit necessary documentation to confirm program requirements and points tracked in the EarthCraft Multifamily Renovation worksheet
IV. Any practices or elements outlined as requirements by EarthCraft and/or the 2021 VECC, must be incorporated into non-residential areas of the project and within any stand alone buildings (e.g. clubhouse, stairwells, common areas, corridors, storage areas, etc) 
V. Any points tracked within this worksheet must be incorporated into non-residential areas of the project and within any stand alone buildings where applicable (ie, ventilation, windows, lighting, water efficient appliances, insulation, combustion zones, etc)
VI. Any discrepancies between code requirements or EarthCraft,  will result in the more stringent requirement being enforced (special consideration will be given to certain code restrictions as approved by EarthCraft)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</si>
</sst>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64" formatCode="[$$-409]#,##0.00;[Red]&quot;-&quot;[$$-409]#,##0.00"/>
    <numFmt numFmtId="165" formatCode="m/d/yy;@"/>
    <numFmt numFmtId="166" formatCode="&quot;IAQ &quot;#.00"/>
    <numFmt numFmtId="167" formatCode="&quot;WE &quot;#.00"/>
    <numFmt numFmtId="168" formatCode="&quot;BE &quot;#.00.0"/>
    <numFmt numFmtId="169" formatCode="&quot;BE &quot;#.00"/>
    <numFmt numFmtId="170" formatCode="&quot;RE &quot;#.0"/>
    <numFmt numFmtId="171" formatCode="#."/>
    <numFmt numFmtId="172" formatCode="&quot;CW &quot;#.00"/>
    <numFmt numFmtId="173" formatCode="&quot;BE &quot;#0.0"/>
    <numFmt numFmtId="174" formatCode="&quot;BE &quot;#.0"/>
    <numFmt numFmtId="175" formatCode="&quot;IAQ &quot;#.0"/>
    <numFmt numFmtId="176" formatCode="&quot;WE&quot;\ #.0"/>
    <numFmt numFmtId="177" formatCode="&quot;WE &quot;#.0"/>
    <numFmt numFmtId="178" formatCode="&quot;SP &quot;#0.0"/>
    <numFmt numFmtId="179" formatCode="&quot;BS &quot;#.0"/>
    <numFmt numFmtId="180" formatCode="&quot;BS &quot;#.00"/>
    <numFmt numFmtId="181" formatCode="&quot;EO &quot;#.0"/>
    <numFmt numFmtId="182" formatCode="&quot;DU &quot;#0.0"/>
    <numFmt numFmtId="183" formatCode="&quot;CW &quot;#0.0"/>
    <numFmt numFmtId="184" formatCode="&quot;DU &quot;#0.00"/>
    <numFmt numFmtId="185" formatCode="&quot;ES &quot;#.0"/>
    <numFmt numFmtId="186" formatCode="&quot;ES &quot;#.00"/>
    <numFmt numFmtId="187" formatCode="&quot;WE&quot;\ #.00"/>
    <numFmt numFmtId="188" formatCode="&quot;IN &quot;#.0"/>
    <numFmt numFmtId="189" formatCode="0.0"/>
    <numFmt numFmtId="190" formatCode="&quot;BE &quot;#0.00"/>
    <numFmt numFmtId="191" formatCode="&quot;BM &quot;#.00"/>
    <numFmt numFmtId="192" formatCode="&quot;SP &quot;#0.00"/>
  </numFmts>
  <fonts count="83" x14ac:knownFonts="1">
    <font>
      <sz val="11"/>
      <color theme="1"/>
      <name val="Calibri"/>
      <family val="2"/>
    </font>
    <font>
      <sz val="11"/>
      <color theme="1"/>
      <name val="Verdana"/>
      <family val="2"/>
      <scheme val="minor"/>
    </font>
    <font>
      <sz val="10"/>
      <name val="Arial"/>
      <family val="2"/>
    </font>
    <font>
      <b/>
      <sz val="12"/>
      <color indexed="9"/>
      <name val="Arial"/>
      <family val="2"/>
    </font>
    <font>
      <b/>
      <sz val="11"/>
      <name val="Arial"/>
      <family val="2"/>
    </font>
    <font>
      <sz val="10"/>
      <name val="Arial"/>
      <family val="2"/>
    </font>
    <font>
      <u/>
      <sz val="10"/>
      <color indexed="12"/>
      <name val="Arial"/>
      <family val="2"/>
    </font>
    <font>
      <sz val="10"/>
      <name val="Arial"/>
      <family val="2"/>
    </font>
    <font>
      <sz val="10"/>
      <name val="Arial"/>
      <family val="2"/>
    </font>
    <font>
      <sz val="10"/>
      <name val="Arial"/>
      <family val="2"/>
    </font>
    <font>
      <sz val="8"/>
      <color indexed="8"/>
      <name val="Verdana"/>
      <family val="2"/>
    </font>
    <font>
      <sz val="8"/>
      <name val="Verdana"/>
      <family val="2"/>
    </font>
    <font>
      <sz val="9"/>
      <name val="Verdana"/>
      <family val="2"/>
    </font>
    <font>
      <sz val="11"/>
      <name val="Calibri"/>
      <family val="2"/>
    </font>
    <font>
      <sz val="11"/>
      <color theme="1"/>
      <name val="Calibri"/>
      <family val="2"/>
    </font>
    <font>
      <b/>
      <i/>
      <sz val="16"/>
      <color theme="1"/>
      <name val="Arial"/>
      <family val="2"/>
    </font>
    <font>
      <sz val="11"/>
      <color theme="1"/>
      <name val="Arial"/>
      <family val="2"/>
    </font>
    <font>
      <sz val="11"/>
      <color theme="1"/>
      <name val="Verdana"/>
      <family val="2"/>
      <scheme val="minor"/>
    </font>
    <font>
      <b/>
      <i/>
      <u/>
      <sz val="11"/>
      <color theme="1"/>
      <name val="Arial"/>
      <family val="2"/>
    </font>
    <font>
      <sz val="9"/>
      <color theme="1"/>
      <name val="Verdana"/>
      <family val="2"/>
    </font>
    <font>
      <sz val="8"/>
      <color theme="1"/>
      <name val="Verdana"/>
      <family val="2"/>
    </font>
    <font>
      <sz val="9"/>
      <color theme="1"/>
      <name val="Verdana"/>
      <family val="2"/>
      <scheme val="minor"/>
    </font>
    <font>
      <b/>
      <sz val="11"/>
      <color theme="1"/>
      <name val="Verdana"/>
      <family val="2"/>
    </font>
    <font>
      <b/>
      <sz val="9"/>
      <color theme="1"/>
      <name val="Verdana"/>
      <family val="2"/>
    </font>
    <font>
      <sz val="9"/>
      <color indexed="8"/>
      <name val="Verdana"/>
      <family val="2"/>
    </font>
    <font>
      <b/>
      <sz val="9"/>
      <color indexed="9"/>
      <name val="Verdana"/>
      <family val="2"/>
    </font>
    <font>
      <b/>
      <sz val="9"/>
      <color indexed="63"/>
      <name val="Verdana"/>
      <family val="2"/>
    </font>
    <font>
      <b/>
      <sz val="9"/>
      <name val="Verdana"/>
      <family val="2"/>
    </font>
    <font>
      <sz val="9"/>
      <color indexed="63"/>
      <name val="Verdana"/>
      <family val="2"/>
    </font>
    <font>
      <sz val="9"/>
      <name val="Calibri"/>
      <family val="2"/>
    </font>
    <font>
      <sz val="9"/>
      <color indexed="8"/>
      <name val="Calibri"/>
      <family val="2"/>
    </font>
    <font>
      <b/>
      <u/>
      <sz val="9"/>
      <color indexed="9"/>
      <name val="Verdana"/>
      <family val="2"/>
    </font>
    <font>
      <sz val="9"/>
      <color indexed="9"/>
      <name val="Verdana"/>
      <family val="2"/>
    </font>
    <font>
      <sz val="9"/>
      <color theme="1"/>
      <name val="Verdana"/>
      <family val="2"/>
      <scheme val="major"/>
    </font>
    <font>
      <sz val="9"/>
      <color theme="0"/>
      <name val="Verdana"/>
      <family val="2"/>
      <scheme val="major"/>
    </font>
    <font>
      <sz val="8"/>
      <color theme="1"/>
      <name val="Verdana"/>
      <family val="2"/>
      <scheme val="major"/>
    </font>
    <font>
      <sz val="9"/>
      <name val="Verdana"/>
      <family val="2"/>
      <scheme val="major"/>
    </font>
    <font>
      <sz val="9"/>
      <name val="Verdana"/>
      <family val="2"/>
      <scheme val="minor"/>
    </font>
    <font>
      <b/>
      <sz val="9"/>
      <color theme="1"/>
      <name val="Verdana"/>
      <family val="2"/>
      <scheme val="minor"/>
    </font>
    <font>
      <sz val="11"/>
      <color indexed="8"/>
      <name val="Calibri"/>
      <family val="2"/>
    </font>
    <font>
      <b/>
      <sz val="9"/>
      <color indexed="8"/>
      <name val="Verdana"/>
      <family val="2"/>
    </font>
    <font>
      <sz val="11"/>
      <color indexed="9"/>
      <name val="Calibri"/>
      <family val="2"/>
    </font>
    <font>
      <b/>
      <sz val="9"/>
      <color indexed="63"/>
      <name val="Calibri"/>
      <family val="2"/>
    </font>
    <font>
      <b/>
      <sz val="9"/>
      <color indexed="8"/>
      <name val="Calibri"/>
      <family val="2"/>
    </font>
    <font>
      <sz val="12"/>
      <color indexed="8"/>
      <name val="Times New Roman"/>
      <family val="1"/>
    </font>
    <font>
      <sz val="10.35"/>
      <color indexed="8"/>
      <name val="Verdana"/>
      <family val="2"/>
    </font>
    <font>
      <sz val="8"/>
      <color indexed="63"/>
      <name val="Verdana"/>
      <family val="2"/>
    </font>
    <font>
      <b/>
      <sz val="9"/>
      <color theme="1"/>
      <name val="Verdana"/>
      <family val="2"/>
      <scheme val="major"/>
    </font>
    <font>
      <sz val="8"/>
      <name val="Calibri"/>
      <family val="2"/>
    </font>
    <font>
      <b/>
      <sz val="11"/>
      <color indexed="8"/>
      <name val="Calibri"/>
      <family val="2"/>
    </font>
    <font>
      <sz val="9"/>
      <color indexed="63"/>
      <name val="Calibri"/>
      <family val="2"/>
    </font>
    <font>
      <b/>
      <sz val="9"/>
      <color theme="0"/>
      <name val="Verdana"/>
      <family val="2"/>
    </font>
    <font>
      <u/>
      <sz val="9"/>
      <name val="Verdana"/>
      <family val="2"/>
    </font>
    <font>
      <sz val="9"/>
      <color theme="1"/>
      <name val="Calibri"/>
      <family val="2"/>
    </font>
    <font>
      <b/>
      <u/>
      <sz val="11"/>
      <color rgb="FF0070C0"/>
      <name val="Calibri"/>
      <family val="2"/>
    </font>
    <font>
      <sz val="9"/>
      <color rgb="FF000000"/>
      <name val="Verdana"/>
      <family val="2"/>
      <scheme val="major"/>
    </font>
    <font>
      <sz val="8"/>
      <name val="Gotham Rounded Book"/>
      <family val="3"/>
    </font>
    <font>
      <sz val="8"/>
      <color theme="1"/>
      <name val="Gotham Rounded Book"/>
      <family val="3"/>
    </font>
    <font>
      <b/>
      <sz val="10"/>
      <color theme="1"/>
      <name val="Gotham Rounded Book"/>
      <family val="3"/>
    </font>
    <font>
      <sz val="8"/>
      <color rgb="FFFF0000"/>
      <name val="Gotham Rounded Book"/>
      <family val="3"/>
    </font>
    <font>
      <b/>
      <sz val="8"/>
      <name val="Gotham Rounded Book"/>
      <family val="3"/>
    </font>
    <font>
      <b/>
      <sz val="8"/>
      <color theme="1"/>
      <name val="Gotham Rounded Book"/>
      <family val="3"/>
    </font>
    <font>
      <i/>
      <sz val="8"/>
      <name val="Gotham Rounded Book"/>
      <family val="3"/>
    </font>
    <font>
      <sz val="9"/>
      <name val="Gotham Rounded Book"/>
      <family val="3"/>
    </font>
    <font>
      <sz val="9"/>
      <color theme="1"/>
      <name val="Gotham Rounded Book"/>
      <family val="3"/>
    </font>
    <font>
      <b/>
      <sz val="8"/>
      <color rgb="FFFF0000"/>
      <name val="Gotham Rounded Book"/>
      <family val="3"/>
    </font>
    <font>
      <b/>
      <sz val="9"/>
      <color theme="0"/>
      <name val="Calibri"/>
      <family val="2"/>
    </font>
    <font>
      <b/>
      <sz val="9"/>
      <color theme="1"/>
      <name val="Calibri"/>
      <family val="2"/>
    </font>
    <font>
      <b/>
      <sz val="9"/>
      <color rgb="FFFFFFFF"/>
      <name val="Verdana"/>
      <family val="2"/>
    </font>
    <font>
      <b/>
      <sz val="9"/>
      <color rgb="FF000000"/>
      <name val="Calibri"/>
      <family val="2"/>
    </font>
    <font>
      <sz val="10"/>
      <color theme="1"/>
      <name val="Arial"/>
      <family val="2"/>
    </font>
    <font>
      <b/>
      <sz val="11"/>
      <color indexed="9"/>
      <name val="Gotham Rounded Book"/>
      <family val="3"/>
    </font>
    <font>
      <sz val="10"/>
      <color theme="1"/>
      <name val="Gotham Rounded Book"/>
      <family val="3"/>
    </font>
    <font>
      <sz val="9"/>
      <color theme="0"/>
      <name val="Gotham Rounded Book"/>
      <family val="3"/>
    </font>
    <font>
      <b/>
      <sz val="11"/>
      <color theme="1"/>
      <name val="Gotham Rounded Book"/>
      <family val="3"/>
    </font>
    <font>
      <sz val="11"/>
      <color theme="1"/>
      <name val="Gotham Rounded Book"/>
      <family val="3"/>
    </font>
    <font>
      <b/>
      <sz val="9"/>
      <color theme="1"/>
      <name val="Gotham Rounded Book"/>
      <family val="3"/>
    </font>
    <font>
      <b/>
      <sz val="12"/>
      <color indexed="8"/>
      <name val="Gotham Rounded Book"/>
      <family val="3"/>
    </font>
    <font>
      <b/>
      <sz val="8"/>
      <color theme="0"/>
      <name val="Verdana"/>
      <family val="2"/>
    </font>
    <font>
      <b/>
      <sz val="9"/>
      <color theme="0"/>
      <name val="Verdana"/>
      <family val="2"/>
      <scheme val="major"/>
    </font>
    <font>
      <b/>
      <sz val="16"/>
      <color theme="0"/>
      <name val="Gotham Rounded Book"/>
      <family val="3"/>
    </font>
    <font>
      <b/>
      <sz val="11"/>
      <name val="Gotham Rounded Book"/>
      <family val="3"/>
    </font>
    <font>
      <u/>
      <sz val="11"/>
      <name val="Gotham Rounded Book"/>
      <family val="3"/>
    </font>
  </fonts>
  <fills count="32">
    <fill>
      <patternFill patternType="none"/>
    </fill>
    <fill>
      <patternFill patternType="gray125"/>
    </fill>
    <fill>
      <patternFill patternType="lightTrellis"/>
    </fill>
    <fill>
      <patternFill patternType="solid">
        <fgColor indexed="22"/>
        <bgColor indexed="64"/>
      </patternFill>
    </fill>
    <fill>
      <patternFill patternType="solid">
        <fgColor indexed="22"/>
        <bgColor indexed="44"/>
      </patternFill>
    </fill>
    <fill>
      <patternFill patternType="solid">
        <fgColor indexed="63"/>
        <bgColor indexed="64"/>
      </patternFill>
    </fill>
    <fill>
      <patternFill patternType="solid">
        <fgColor indexed="63"/>
        <bgColor indexed="59"/>
      </patternFill>
    </fill>
    <fill>
      <patternFill patternType="solid">
        <fgColor indexed="8"/>
        <bgColor indexed="64"/>
      </patternFill>
    </fill>
    <fill>
      <patternFill patternType="solid">
        <fgColor theme="2"/>
        <bgColor indexed="64"/>
      </patternFill>
    </fill>
    <fill>
      <patternFill patternType="solid">
        <fgColor theme="0"/>
        <bgColor indexed="64"/>
      </patternFill>
    </fill>
    <fill>
      <patternFill patternType="solid">
        <fgColor theme="1"/>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F2F2F2"/>
        <bgColor indexed="64"/>
      </patternFill>
    </fill>
    <fill>
      <patternFill patternType="solid">
        <fgColor rgb="FFA568D2"/>
        <bgColor indexed="64"/>
      </patternFill>
    </fill>
    <fill>
      <patternFill patternType="solid">
        <fgColor theme="5" tint="0.79998168889431442"/>
        <bgColor indexed="4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6"/>
        <bgColor indexed="58"/>
      </patternFill>
    </fill>
    <fill>
      <patternFill patternType="solid">
        <fgColor theme="7"/>
        <bgColor indexed="64"/>
      </patternFill>
    </fill>
    <fill>
      <patternFill patternType="solid">
        <fgColor theme="5" tint="0.79998168889431442"/>
        <bgColor indexed="64"/>
      </patternFill>
    </fill>
    <fill>
      <patternFill patternType="solid">
        <fgColor theme="6" tint="0.79998168889431442"/>
        <bgColor indexed="44"/>
      </patternFill>
    </fill>
    <fill>
      <patternFill patternType="solid">
        <fgColor rgb="FF002060"/>
        <bgColor indexed="64"/>
      </patternFill>
    </fill>
    <fill>
      <patternFill patternType="solid">
        <fgColor theme="8" tint="-0.249977111117893"/>
        <bgColor indexed="64"/>
      </patternFill>
    </fill>
    <fill>
      <patternFill patternType="solid">
        <fgColor theme="1" tint="0.14999847407452621"/>
        <bgColor indexed="58"/>
      </patternFill>
    </fill>
    <fill>
      <patternFill patternType="solid">
        <fgColor rgb="FF6CC04A"/>
        <bgColor indexed="64"/>
      </patternFill>
    </fill>
    <fill>
      <patternFill patternType="solid">
        <fgColor theme="0" tint="-0.249977111117893"/>
        <bgColor indexed="64"/>
      </patternFill>
    </fill>
    <fill>
      <patternFill patternType="solid">
        <fgColor rgb="FF6D6E71"/>
        <bgColor indexed="64"/>
      </patternFill>
    </fill>
    <fill>
      <patternFill patternType="solid">
        <fgColor rgb="FF008298"/>
        <bgColor indexed="64"/>
      </patternFill>
    </fill>
  </fills>
  <borders count="82">
    <border>
      <left/>
      <right/>
      <top/>
      <bottom/>
      <diagonal/>
    </border>
    <border>
      <left/>
      <right/>
      <top style="thick">
        <color indexed="64"/>
      </top>
      <bottom style="thick">
        <color indexed="64"/>
      </bottom>
      <diagonal/>
    </border>
    <border>
      <left/>
      <right/>
      <top style="thick">
        <color indexed="8"/>
      </top>
      <bottom style="thick">
        <color indexed="8"/>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dashDot">
        <color indexed="64"/>
      </left>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right style="medium">
        <color rgb="FFCCCCCC"/>
      </right>
      <top style="medium">
        <color rgb="FF000000"/>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style="medium">
        <color rgb="FF000000"/>
      </left>
      <right style="thin">
        <color rgb="FF000000"/>
      </right>
      <top/>
      <bottom/>
      <diagonal/>
    </border>
    <border>
      <left/>
      <right style="medium">
        <color rgb="FFCCCCCC"/>
      </right>
      <top/>
      <bottom/>
      <diagonal/>
    </border>
    <border>
      <left style="medium">
        <color indexed="64"/>
      </left>
      <right style="medium">
        <color indexed="64"/>
      </right>
      <top style="medium">
        <color indexed="64"/>
      </top>
      <bottom style="medium">
        <color indexed="64"/>
      </bottom>
      <diagonal/>
    </border>
  </borders>
  <cellStyleXfs count="40">
    <xf numFmtId="0" fontId="0" fillId="0" borderId="0"/>
    <xf numFmtId="0" fontId="2" fillId="0" borderId="0">
      <alignment horizontal="left" indent="1"/>
    </xf>
    <xf numFmtId="0" fontId="5" fillId="0" borderId="0">
      <alignment horizontal="left" indent="1"/>
    </xf>
    <xf numFmtId="0" fontId="2" fillId="0" borderId="0">
      <alignment horizontal="left" indent="1"/>
    </xf>
    <xf numFmtId="0" fontId="7" fillId="0" borderId="0">
      <alignment horizontal="left" indent="1"/>
    </xf>
    <xf numFmtId="0" fontId="2" fillId="0" borderId="0">
      <alignment horizontal="left" indent="1"/>
    </xf>
    <xf numFmtId="0" fontId="2" fillId="0" borderId="0">
      <alignment horizontal="left" indent="1"/>
    </xf>
    <xf numFmtId="0" fontId="14" fillId="8" borderId="0" applyNumberFormat="0" applyBorder="0" applyAlignment="0" applyProtection="0">
      <alignment vertical="top"/>
      <protection locked="0"/>
    </xf>
    <xf numFmtId="0" fontId="15" fillId="0" borderId="0">
      <alignment horizontal="center"/>
    </xf>
    <xf numFmtId="0" fontId="15" fillId="0" borderId="0">
      <alignment horizontal="center" textRotation="90"/>
    </xf>
    <xf numFmtId="0" fontId="14" fillId="9" borderId="0" applyNumberFormat="0" applyBorder="0" applyAlignment="0" applyProtection="0">
      <alignment vertical="top"/>
      <protection locked="0"/>
    </xf>
    <xf numFmtId="0" fontId="6" fillId="0" borderId="0" applyNumberFormat="0" applyFill="0" applyBorder="0" applyAlignment="0" applyProtection="0">
      <alignment vertical="top"/>
      <protection locked="0"/>
    </xf>
    <xf numFmtId="0" fontId="2" fillId="0" borderId="0"/>
    <xf numFmtId="0" fontId="16" fillId="0" borderId="0"/>
    <xf numFmtId="0" fontId="14" fillId="0" borderId="0"/>
    <xf numFmtId="0" fontId="5" fillId="0" borderId="0"/>
    <xf numFmtId="0" fontId="2" fillId="0" borderId="0"/>
    <xf numFmtId="0" fontId="2" fillId="2" borderId="0"/>
    <xf numFmtId="0" fontId="2" fillId="2" borderId="0"/>
    <xf numFmtId="0" fontId="17" fillId="0" borderId="0"/>
    <xf numFmtId="0" fontId="7" fillId="0" borderId="0"/>
    <xf numFmtId="0" fontId="2" fillId="0" borderId="0"/>
    <xf numFmtId="0" fontId="8" fillId="0" borderId="0"/>
    <xf numFmtId="0" fontId="2" fillId="0" borderId="0"/>
    <xf numFmtId="0" fontId="9" fillId="0" borderId="0"/>
    <xf numFmtId="0" fontId="2" fillId="0" borderId="0"/>
    <xf numFmtId="9" fontId="17" fillId="0" borderId="0" applyFont="0" applyFill="0" applyBorder="0" applyAlignment="0" applyProtection="0"/>
    <xf numFmtId="0" fontId="18" fillId="0" borderId="0"/>
    <xf numFmtId="164" fontId="18" fillId="0" borderId="0"/>
    <xf numFmtId="0" fontId="4" fillId="3" borderId="1" applyFont="0" applyAlignment="0"/>
    <xf numFmtId="0" fontId="2" fillId="4" borderId="2" applyFont="0" applyAlignment="0"/>
    <xf numFmtId="0" fontId="4" fillId="3" borderId="1" applyFont="0" applyAlignment="0"/>
    <xf numFmtId="0" fontId="2" fillId="4" borderId="2" applyFont="0" applyAlignment="0"/>
    <xf numFmtId="0" fontId="3" fillId="5" borderId="0">
      <alignment horizontal="left" indent="1"/>
    </xf>
    <xf numFmtId="0" fontId="3" fillId="6" borderId="0">
      <alignment horizontal="left" indent="1"/>
    </xf>
    <xf numFmtId="0" fontId="3" fillId="5" borderId="0">
      <alignment horizontal="left" indent="1"/>
    </xf>
    <xf numFmtId="0" fontId="1" fillId="0" borderId="0"/>
    <xf numFmtId="9" fontId="1" fillId="0" borderId="0" applyFont="0" applyFill="0" applyBorder="0" applyAlignment="0" applyProtection="0"/>
    <xf numFmtId="0" fontId="39" fillId="0" borderId="0"/>
    <xf numFmtId="0" fontId="39" fillId="9" borderId="0" applyNumberFormat="0" applyBorder="0" applyAlignment="0" applyProtection="0">
      <alignment vertical="top"/>
      <protection locked="0"/>
    </xf>
  </cellStyleXfs>
  <cellXfs count="931">
    <xf numFmtId="0" fontId="0" fillId="0" borderId="0" xfId="0"/>
    <xf numFmtId="0" fontId="22" fillId="0" borderId="24" xfId="0" applyFont="1" applyBorder="1" applyAlignment="1">
      <alignment horizontal="left" vertical="top"/>
    </xf>
    <xf numFmtId="0" fontId="22" fillId="0" borderId="0" xfId="0" applyFont="1" applyAlignment="1">
      <alignment horizontal="left" vertical="top"/>
    </xf>
    <xf numFmtId="0" fontId="21" fillId="0" borderId="0" xfId="0" applyFont="1"/>
    <xf numFmtId="0" fontId="21" fillId="0" borderId="25" xfId="0" applyFont="1" applyBorder="1"/>
    <xf numFmtId="0" fontId="12" fillId="0" borderId="19" xfId="3" applyFont="1" applyBorder="1" applyAlignment="1">
      <alignment horizontal="left" vertical="top"/>
    </xf>
    <xf numFmtId="0" fontId="12" fillId="0" borderId="14" xfId="3" applyFont="1" applyBorder="1" applyAlignment="1">
      <alignment vertical="top"/>
    </xf>
    <xf numFmtId="0" fontId="12" fillId="0" borderId="10" xfId="3" applyFont="1" applyBorder="1" applyAlignment="1">
      <alignment vertical="top"/>
    </xf>
    <xf numFmtId="0" fontId="12" fillId="0" borderId="0" xfId="29" applyFont="1" applyFill="1" applyBorder="1" applyAlignment="1">
      <alignment horizontal="left" vertical="top"/>
    </xf>
    <xf numFmtId="0" fontId="25" fillId="7" borderId="26" xfId="33" applyFont="1" applyFill="1" applyBorder="1" applyAlignment="1">
      <alignment horizontal="left" vertical="top"/>
    </xf>
    <xf numFmtId="0" fontId="25" fillId="7" borderId="27" xfId="33" applyFont="1" applyFill="1" applyBorder="1" applyAlignment="1">
      <alignment horizontal="left" vertical="top"/>
    </xf>
    <xf numFmtId="0" fontId="27" fillId="0" borderId="0" xfId="3" applyFont="1" applyAlignment="1">
      <alignment horizontal="left" vertical="top" wrapText="1"/>
    </xf>
    <xf numFmtId="0" fontId="12" fillId="0" borderId="14" xfId="3" applyFont="1" applyBorder="1" applyAlignment="1">
      <alignment horizontal="left" vertical="top"/>
    </xf>
    <xf numFmtId="0" fontId="25" fillId="7" borderId="29" xfId="33" applyFont="1" applyFill="1" applyBorder="1" applyAlignment="1">
      <alignment horizontal="left" vertical="top"/>
    </xf>
    <xf numFmtId="0" fontId="25" fillId="7" borderId="30" xfId="33" applyFont="1" applyFill="1" applyBorder="1" applyAlignment="1">
      <alignment horizontal="left" vertical="top"/>
    </xf>
    <xf numFmtId="0" fontId="26" fillId="0" borderId="15" xfId="33" applyFont="1" applyFill="1" applyBorder="1" applyAlignment="1">
      <alignment vertical="top"/>
    </xf>
    <xf numFmtId="0" fontId="12" fillId="0" borderId="0" xfId="3" applyFont="1" applyAlignment="1">
      <alignment vertical="top" wrapText="1"/>
    </xf>
    <xf numFmtId="0" fontId="12" fillId="16" borderId="16" xfId="29" applyFont="1" applyFill="1" applyBorder="1" applyAlignment="1">
      <alignment horizontal="left" vertical="top"/>
    </xf>
    <xf numFmtId="0" fontId="12" fillId="16" borderId="16" xfId="29" applyFont="1" applyFill="1" applyBorder="1" applyAlignment="1">
      <alignment vertical="top"/>
    </xf>
    <xf numFmtId="0" fontId="12" fillId="0" borderId="15" xfId="3" applyFont="1" applyBorder="1" applyAlignment="1">
      <alignment horizontal="left" vertical="justify"/>
    </xf>
    <xf numFmtId="0" fontId="25" fillId="7" borderId="37" xfId="33" applyFont="1" applyFill="1" applyBorder="1" applyAlignment="1">
      <alignment horizontal="left" vertical="top"/>
    </xf>
    <xf numFmtId="0" fontId="25" fillId="7" borderId="38" xfId="33" applyFont="1" applyFill="1" applyBorder="1" applyAlignment="1">
      <alignment horizontal="left" vertical="top"/>
    </xf>
    <xf numFmtId="0" fontId="25" fillId="7" borderId="34" xfId="33" applyFont="1" applyFill="1" applyBorder="1" applyAlignment="1">
      <alignment horizontal="left" vertical="top"/>
    </xf>
    <xf numFmtId="0" fontId="25" fillId="7" borderId="3" xfId="33" applyFont="1" applyFill="1" applyBorder="1" applyAlignment="1">
      <alignment vertical="top"/>
    </xf>
    <xf numFmtId="0" fontId="12" fillId="0" borderId="0" xfId="3" applyFont="1" applyAlignment="1">
      <alignment vertical="top"/>
    </xf>
    <xf numFmtId="0" fontId="12" fillId="0" borderId="5" xfId="3" applyFont="1" applyBorder="1" applyAlignment="1">
      <alignment vertical="top"/>
    </xf>
    <xf numFmtId="0" fontId="12" fillId="23" borderId="16" xfId="29" applyFont="1" applyFill="1" applyBorder="1" applyAlignment="1">
      <alignment vertical="top"/>
    </xf>
    <xf numFmtId="0" fontId="12" fillId="23" borderId="27" xfId="29" applyFont="1" applyFill="1" applyBorder="1" applyAlignment="1">
      <alignment vertical="top"/>
    </xf>
    <xf numFmtId="0" fontId="12" fillId="24" borderId="40" xfId="29" applyFont="1" applyFill="1" applyBorder="1" applyAlignment="1">
      <alignment horizontal="left" vertical="top"/>
    </xf>
    <xf numFmtId="0" fontId="12" fillId="24" borderId="16" xfId="29" applyFont="1" applyFill="1" applyBorder="1" applyAlignment="1">
      <alignment vertical="top"/>
    </xf>
    <xf numFmtId="0" fontId="12" fillId="16" borderId="40" xfId="29" applyFont="1" applyFill="1" applyBorder="1" applyAlignment="1">
      <alignment vertical="top"/>
    </xf>
    <xf numFmtId="0" fontId="25" fillId="10" borderId="29" xfId="33" applyFont="1" applyFill="1" applyBorder="1" applyAlignment="1">
      <alignment horizontal="left" vertical="top"/>
    </xf>
    <xf numFmtId="0" fontId="25" fillId="10" borderId="30" xfId="33" applyFont="1" applyFill="1" applyBorder="1" applyAlignment="1">
      <alignment horizontal="left" vertical="top"/>
    </xf>
    <xf numFmtId="0" fontId="12" fillId="9" borderId="15" xfId="3" applyFont="1" applyFill="1" applyBorder="1" applyAlignment="1">
      <alignment horizontal="left" vertical="top" wrapText="1"/>
    </xf>
    <xf numFmtId="0" fontId="12" fillId="0" borderId="15" xfId="3" applyFont="1" applyBorder="1" applyAlignment="1">
      <alignment horizontal="left" vertical="top"/>
    </xf>
    <xf numFmtId="0" fontId="12" fillId="9" borderId="15" xfId="3" applyFont="1" applyFill="1" applyBorder="1" applyAlignment="1">
      <alignment horizontal="left" vertical="top"/>
    </xf>
    <xf numFmtId="0" fontId="31" fillId="7" borderId="30" xfId="33" applyFont="1" applyFill="1" applyBorder="1" applyAlignment="1">
      <alignment horizontal="left" vertical="top"/>
    </xf>
    <xf numFmtId="0" fontId="12" fillId="9" borderId="0" xfId="3" applyFont="1" applyFill="1" applyAlignment="1">
      <alignment horizontal="left" vertical="top"/>
    </xf>
    <xf numFmtId="0" fontId="12" fillId="9" borderId="14" xfId="3" applyFont="1" applyFill="1" applyBorder="1" applyAlignment="1">
      <alignment horizontal="left" vertical="top"/>
    </xf>
    <xf numFmtId="0" fontId="12" fillId="9" borderId="0" xfId="3" applyFont="1" applyFill="1" applyAlignment="1">
      <alignment horizontal="left" vertical="top" wrapText="1"/>
    </xf>
    <xf numFmtId="0" fontId="12" fillId="0" borderId="0" xfId="3" applyFont="1" applyAlignment="1">
      <alignment vertical="justify"/>
    </xf>
    <xf numFmtId="0" fontId="12" fillId="0" borderId="24" xfId="29" applyFont="1" applyFill="1" applyBorder="1" applyAlignment="1">
      <alignment vertical="top"/>
    </xf>
    <xf numFmtId="0" fontId="12" fillId="0" borderId="16" xfId="3" applyFont="1" applyBorder="1" applyAlignment="1">
      <alignment horizontal="left" vertical="top"/>
    </xf>
    <xf numFmtId="49" fontId="12" fillId="0" borderId="4" xfId="16" applyNumberFormat="1" applyFont="1" applyBorder="1" applyAlignment="1">
      <alignment horizontal="center" vertical="center"/>
    </xf>
    <xf numFmtId="0" fontId="12" fillId="0" borderId="44" xfId="16" applyFont="1" applyBorder="1" applyAlignment="1">
      <alignment horizontal="center" vertical="center"/>
    </xf>
    <xf numFmtId="0" fontId="12" fillId="0" borderId="48" xfId="16" applyFont="1" applyBorder="1" applyAlignment="1" applyProtection="1">
      <alignment horizontal="center" vertical="center"/>
      <protection locked="0"/>
    </xf>
    <xf numFmtId="0" fontId="12" fillId="23" borderId="16" xfId="29" applyFont="1" applyFill="1" applyBorder="1" applyAlignment="1">
      <alignment horizontal="center" vertical="center"/>
    </xf>
    <xf numFmtId="0" fontId="25" fillId="7" borderId="30" xfId="33" applyFont="1" applyFill="1" applyBorder="1" applyAlignment="1">
      <alignment horizontal="center" vertical="center"/>
    </xf>
    <xf numFmtId="0" fontId="25" fillId="7" borderId="30" xfId="33" applyFont="1" applyFill="1" applyBorder="1" applyAlignment="1">
      <alignment horizontal="left" vertical="center"/>
    </xf>
    <xf numFmtId="0" fontId="12" fillId="0" borderId="0" xfId="29" applyFont="1" applyFill="1" applyBorder="1" applyAlignment="1">
      <alignment horizontal="center" vertical="center"/>
    </xf>
    <xf numFmtId="0" fontId="31" fillId="7" borderId="30" xfId="33" applyFont="1" applyFill="1" applyBorder="1" applyAlignment="1">
      <alignment horizontal="left" vertical="center"/>
    </xf>
    <xf numFmtId="0" fontId="12" fillId="0" borderId="43" xfId="16" applyFont="1" applyBorder="1" applyAlignment="1" applyProtection="1">
      <alignment horizontal="center" vertical="center"/>
      <protection locked="0"/>
    </xf>
    <xf numFmtId="0" fontId="12" fillId="16" borderId="16" xfId="29" applyFont="1" applyFill="1" applyBorder="1" applyAlignment="1">
      <alignment horizontal="center" vertical="center"/>
    </xf>
    <xf numFmtId="0" fontId="28" fillId="0" borderId="4" xfId="33" applyFont="1" applyFill="1" applyBorder="1" applyAlignment="1">
      <alignment horizontal="center" vertical="center"/>
    </xf>
    <xf numFmtId="0" fontId="12" fillId="24" borderId="16" xfId="29" applyFont="1" applyFill="1" applyBorder="1" applyAlignment="1">
      <alignment horizontal="center" vertical="center"/>
    </xf>
    <xf numFmtId="0" fontId="25" fillId="7" borderId="27" xfId="33" applyFont="1" applyFill="1" applyBorder="1" applyAlignment="1">
      <alignment horizontal="left" vertical="center"/>
    </xf>
    <xf numFmtId="0" fontId="26" fillId="0" borderId="4" xfId="33" applyFont="1" applyFill="1" applyBorder="1" applyAlignment="1">
      <alignment horizontal="center" vertical="center"/>
    </xf>
    <xf numFmtId="0" fontId="12" fillId="0" borderId="18" xfId="16" applyFont="1" applyBorder="1" applyAlignment="1">
      <alignment horizontal="center" vertical="center"/>
    </xf>
    <xf numFmtId="0" fontId="25" fillId="10" borderId="30" xfId="33" applyFont="1" applyFill="1" applyBorder="1" applyAlignment="1">
      <alignment horizontal="left" vertical="center"/>
    </xf>
    <xf numFmtId="0" fontId="25" fillId="7" borderId="29" xfId="33" applyFont="1" applyFill="1" applyBorder="1" applyAlignment="1">
      <alignment horizontal="left" vertical="center"/>
    </xf>
    <xf numFmtId="0" fontId="12" fillId="0" borderId="4" xfId="16" applyFont="1" applyBorder="1" applyAlignment="1" applyProtection="1">
      <alignment horizontal="center" vertical="center"/>
      <protection locked="0"/>
    </xf>
    <xf numFmtId="0" fontId="12" fillId="0" borderId="12" xfId="16" applyFont="1" applyBorder="1" applyAlignment="1" applyProtection="1">
      <alignment horizontal="center" vertical="center"/>
      <protection locked="0"/>
    </xf>
    <xf numFmtId="0" fontId="12" fillId="0" borderId="22" xfId="16" applyFont="1" applyBorder="1" applyAlignment="1" applyProtection="1">
      <alignment horizontal="center" vertical="center"/>
      <protection locked="0"/>
    </xf>
    <xf numFmtId="0" fontId="12" fillId="0" borderId="12" xfId="16" applyFont="1" applyBorder="1" applyAlignment="1">
      <alignment horizontal="center" vertical="center"/>
    </xf>
    <xf numFmtId="0" fontId="12" fillId="0" borderId="4" xfId="16" applyFont="1" applyBorder="1" applyAlignment="1">
      <alignment horizontal="center" vertical="center"/>
    </xf>
    <xf numFmtId="0" fontId="12" fillId="0" borderId="6" xfId="3" applyFont="1" applyBorder="1" applyAlignment="1">
      <alignment horizontal="left" vertical="top"/>
    </xf>
    <xf numFmtId="0" fontId="12" fillId="0" borderId="17" xfId="3" applyFont="1" applyBorder="1" applyAlignment="1">
      <alignment horizontal="left" vertical="top"/>
    </xf>
    <xf numFmtId="0" fontId="12" fillId="0" borderId="0" xfId="16" applyFont="1" applyAlignment="1">
      <alignment horizontal="center" vertical="center"/>
    </xf>
    <xf numFmtId="0" fontId="12" fillId="0" borderId="18" xfId="16" applyFont="1" applyBorder="1" applyAlignment="1" applyProtection="1">
      <alignment horizontal="center" vertical="center"/>
      <protection locked="0"/>
    </xf>
    <xf numFmtId="0" fontId="12" fillId="0" borderId="22" xfId="16" applyFont="1" applyBorder="1" applyAlignment="1">
      <alignment horizontal="center" vertical="center"/>
    </xf>
    <xf numFmtId="0" fontId="12" fillId="0" borderId="23" xfId="16" applyFont="1" applyBorder="1" applyAlignment="1">
      <alignment horizontal="center" vertical="center"/>
    </xf>
    <xf numFmtId="0" fontId="12" fillId="0" borderId="6" xfId="3" applyFont="1" applyBorder="1" applyAlignment="1">
      <alignment horizontal="left" vertical="justify"/>
    </xf>
    <xf numFmtId="0" fontId="12" fillId="0" borderId="17" xfId="3" applyFont="1" applyBorder="1" applyAlignment="1">
      <alignment horizontal="left" vertical="justify"/>
    </xf>
    <xf numFmtId="0" fontId="12" fillId="0" borderId="15" xfId="3" applyFont="1" applyBorder="1" applyAlignment="1">
      <alignment vertical="top"/>
    </xf>
    <xf numFmtId="0" fontId="39" fillId="0" borderId="0" xfId="38"/>
    <xf numFmtId="0" fontId="39" fillId="0" borderId="14" xfId="38" applyBorder="1"/>
    <xf numFmtId="0" fontId="33" fillId="0" borderId="14" xfId="38" applyFont="1" applyBorder="1" applyAlignment="1">
      <alignment horizontal="center" vertical="center"/>
    </xf>
    <xf numFmtId="0" fontId="24" fillId="0" borderId="0" xfId="38" applyFont="1" applyAlignment="1">
      <alignment horizontal="center" vertical="center"/>
    </xf>
    <xf numFmtId="0" fontId="24" fillId="0" borderId="0" xfId="38" applyFont="1" applyAlignment="1">
      <alignment horizontal="center" vertical="top"/>
    </xf>
    <xf numFmtId="0" fontId="24" fillId="0" borderId="0" xfId="38" applyFont="1" applyAlignment="1">
      <alignment vertical="top"/>
    </xf>
    <xf numFmtId="0" fontId="24" fillId="0" borderId="0" xfId="38" applyFont="1" applyAlignment="1">
      <alignment horizontal="left" vertical="top"/>
    </xf>
    <xf numFmtId="0" fontId="39" fillId="0" borderId="28" xfId="38" applyBorder="1"/>
    <xf numFmtId="0" fontId="33" fillId="0" borderId="61" xfId="38" applyFont="1" applyBorder="1" applyAlignment="1">
      <alignment horizontal="center" vertical="center"/>
    </xf>
    <xf numFmtId="0" fontId="24" fillId="0" borderId="63" xfId="38" applyFont="1" applyBorder="1" applyAlignment="1">
      <alignment horizontal="center" vertical="center"/>
    </xf>
    <xf numFmtId="49" fontId="24" fillId="0" borderId="38" xfId="38" applyNumberFormat="1" applyFont="1" applyBorder="1" applyAlignment="1">
      <alignment horizontal="center" vertical="top"/>
    </xf>
    <xf numFmtId="0" fontId="24" fillId="0" borderId="38" xfId="38" applyFont="1" applyBorder="1" applyAlignment="1">
      <alignment vertical="top"/>
    </xf>
    <xf numFmtId="0" fontId="24" fillId="0" borderId="37" xfId="38" applyFont="1" applyBorder="1" applyAlignment="1">
      <alignment horizontal="left" vertical="top"/>
    </xf>
    <xf numFmtId="0" fontId="39" fillId="0" borderId="25" xfId="38" applyBorder="1"/>
    <xf numFmtId="0" fontId="33" fillId="0" borderId="56" xfId="38" applyFont="1" applyBorder="1" applyAlignment="1">
      <alignment horizontal="center" vertical="center"/>
    </xf>
    <xf numFmtId="0" fontId="12" fillId="0" borderId="0" xfId="29" applyFont="1" applyFill="1" applyBorder="1" applyAlignment="1">
      <alignment horizontal="center" vertical="top"/>
    </xf>
    <xf numFmtId="0" fontId="12" fillId="0" borderId="0" xfId="29" applyFont="1" applyFill="1" applyBorder="1" applyAlignment="1">
      <alignment vertical="top"/>
    </xf>
    <xf numFmtId="0" fontId="24" fillId="0" borderId="24" xfId="29" applyFont="1" applyFill="1" applyBorder="1" applyAlignment="1">
      <alignment horizontal="left" vertical="top"/>
    </xf>
    <xf numFmtId="0" fontId="12" fillId="16" borderId="41" xfId="29" applyFont="1" applyFill="1" applyBorder="1" applyAlignment="1">
      <alignment horizontal="center" vertical="center"/>
    </xf>
    <xf numFmtId="0" fontId="12" fillId="16" borderId="16" xfId="29" applyFont="1" applyFill="1" applyBorder="1" applyAlignment="1">
      <alignment horizontal="center" vertical="top"/>
    </xf>
    <xf numFmtId="0" fontId="24" fillId="16" borderId="40" xfId="29" applyFont="1" applyFill="1" applyBorder="1" applyAlignment="1">
      <alignment horizontal="left" vertical="top"/>
    </xf>
    <xf numFmtId="0" fontId="39" fillId="0" borderId="24" xfId="38" applyBorder="1"/>
    <xf numFmtId="188" fontId="40" fillId="0" borderId="20" xfId="38" applyNumberFormat="1" applyFont="1" applyBorder="1" applyAlignment="1">
      <alignment horizontal="left" vertical="top"/>
    </xf>
    <xf numFmtId="0" fontId="12" fillId="0" borderId="4" xfId="16" applyFont="1" applyBorder="1" applyAlignment="1" applyProtection="1">
      <alignment horizontal="center" vertical="top"/>
      <protection locked="0"/>
    </xf>
    <xf numFmtId="0" fontId="24" fillId="0" borderId="22" xfId="33" applyFont="1" applyFill="1" applyBorder="1" applyAlignment="1">
      <alignment horizontal="center" vertical="top"/>
    </xf>
    <xf numFmtId="0" fontId="21" fillId="0" borderId="0" xfId="38" applyFont="1"/>
    <xf numFmtId="188" fontId="40" fillId="0" borderId="24" xfId="38" applyNumberFormat="1" applyFont="1" applyBorder="1" applyAlignment="1">
      <alignment horizontal="left" vertical="top"/>
    </xf>
    <xf numFmtId="0" fontId="12" fillId="0" borderId="13" xfId="16" applyFont="1" applyBorder="1" applyAlignment="1" applyProtection="1">
      <alignment horizontal="center" vertical="top"/>
      <protection locked="0"/>
    </xf>
    <xf numFmtId="0" fontId="39" fillId="0" borderId="17" xfId="38" applyBorder="1"/>
    <xf numFmtId="0" fontId="24" fillId="0" borderId="6" xfId="33" applyFont="1" applyFill="1" applyBorder="1" applyAlignment="1">
      <alignment horizontal="left" vertical="top"/>
    </xf>
    <xf numFmtId="0" fontId="21" fillId="0" borderId="6" xfId="38" applyFont="1" applyBorder="1"/>
    <xf numFmtId="0" fontId="24" fillId="0" borderId="4" xfId="33" applyFont="1" applyFill="1" applyBorder="1" applyAlignment="1">
      <alignment horizontal="center" vertical="top"/>
    </xf>
    <xf numFmtId="0" fontId="40" fillId="0" borderId="0" xfId="33" applyFont="1" applyFill="1" applyAlignment="1">
      <alignment horizontal="left" vertical="top"/>
    </xf>
    <xf numFmtId="0" fontId="33" fillId="0" borderId="60" xfId="38" applyFont="1" applyBorder="1" applyAlignment="1">
      <alignment horizontal="center" vertical="center"/>
    </xf>
    <xf numFmtId="0" fontId="12" fillId="0" borderId="4" xfId="16" applyFont="1" applyBorder="1" applyAlignment="1">
      <alignment horizontal="center" vertical="top"/>
    </xf>
    <xf numFmtId="0" fontId="24" fillId="0" borderId="6" xfId="38" applyFont="1" applyBorder="1" applyAlignment="1">
      <alignment vertical="top"/>
    </xf>
    <xf numFmtId="0" fontId="33" fillId="0" borderId="57" xfId="38" applyFont="1" applyBorder="1" applyAlignment="1">
      <alignment horizontal="center" vertical="center"/>
    </xf>
    <xf numFmtId="0" fontId="40" fillId="0" borderId="6" xfId="33" applyFont="1" applyFill="1" applyBorder="1" applyAlignment="1">
      <alignment horizontal="left" vertical="top"/>
    </xf>
    <xf numFmtId="0" fontId="24" fillId="0" borderId="6" xfId="38" applyFont="1" applyBorder="1" applyAlignment="1">
      <alignment horizontal="left" vertical="top"/>
    </xf>
    <xf numFmtId="0" fontId="12" fillId="0" borderId="23" xfId="16" applyFont="1" applyBorder="1" applyAlignment="1">
      <alignment horizontal="center" vertical="top"/>
    </xf>
    <xf numFmtId="0" fontId="40" fillId="17" borderId="5" xfId="33" applyFont="1" applyFill="1" applyBorder="1" applyAlignment="1">
      <alignment horizontal="left" vertical="center"/>
    </xf>
    <xf numFmtId="0" fontId="40" fillId="17" borderId="5" xfId="33" applyFont="1" applyFill="1" applyBorder="1" applyAlignment="1">
      <alignment horizontal="left" vertical="top"/>
    </xf>
    <xf numFmtId="0" fontId="40" fillId="17" borderId="36" xfId="33" applyFont="1" applyFill="1" applyBorder="1" applyAlignment="1">
      <alignment horizontal="left" vertical="top"/>
    </xf>
    <xf numFmtId="0" fontId="12" fillId="0" borderId="0" xfId="16" applyFont="1" applyAlignment="1" applyProtection="1">
      <alignment horizontal="center" vertical="top"/>
      <protection locked="0"/>
    </xf>
    <xf numFmtId="0" fontId="12" fillId="0" borderId="0" xfId="16" applyFont="1" applyAlignment="1">
      <alignment horizontal="center" vertical="top"/>
    </xf>
    <xf numFmtId="185" fontId="40" fillId="0" borderId="24" xfId="38" applyNumberFormat="1" applyFont="1" applyBorder="1" applyAlignment="1">
      <alignment horizontal="left" vertical="top"/>
    </xf>
    <xf numFmtId="181" fontId="40" fillId="0" borderId="20" xfId="38" applyNumberFormat="1" applyFont="1" applyBorder="1" applyAlignment="1">
      <alignment horizontal="left" vertical="top"/>
    </xf>
    <xf numFmtId="0" fontId="40" fillId="17" borderId="6" xfId="33" applyFont="1" applyFill="1" applyBorder="1" applyAlignment="1">
      <alignment horizontal="center" vertical="center"/>
    </xf>
    <xf numFmtId="0" fontId="40" fillId="17" borderId="6" xfId="33" applyFont="1" applyFill="1" applyBorder="1" applyAlignment="1">
      <alignment horizontal="left" vertical="top"/>
    </xf>
    <xf numFmtId="0" fontId="40" fillId="17" borderId="6" xfId="33" applyFont="1" applyFill="1" applyBorder="1" applyAlignment="1">
      <alignment horizontal="center" vertical="top"/>
    </xf>
    <xf numFmtId="0" fontId="40" fillId="17" borderId="20" xfId="33" applyFont="1" applyFill="1" applyBorder="1" applyAlignment="1">
      <alignment horizontal="left" vertical="top"/>
    </xf>
    <xf numFmtId="0" fontId="25" fillId="20" borderId="3" xfId="33" applyFont="1" applyFill="1" applyBorder="1" applyAlignment="1">
      <alignment horizontal="center" vertical="center"/>
    </xf>
    <xf numFmtId="0" fontId="25" fillId="20" borderId="3" xfId="33" applyFont="1" applyFill="1" applyBorder="1" applyAlignment="1">
      <alignment horizontal="left" vertical="top"/>
    </xf>
    <xf numFmtId="0" fontId="25" fillId="20" borderId="3" xfId="33" applyFont="1" applyFill="1" applyBorder="1" applyAlignment="1">
      <alignment horizontal="center" vertical="top"/>
    </xf>
    <xf numFmtId="0" fontId="25" fillId="20" borderId="34" xfId="33" applyFont="1" applyFill="1" applyBorder="1" applyAlignment="1">
      <alignment horizontal="left" vertical="top"/>
    </xf>
    <xf numFmtId="0" fontId="12" fillId="0" borderId="44" xfId="16" applyFont="1" applyBorder="1" applyAlignment="1" applyProtection="1">
      <alignment horizontal="center" vertical="top"/>
      <protection locked="0"/>
    </xf>
    <xf numFmtId="0" fontId="12" fillId="0" borderId="44" xfId="16" applyFont="1" applyBorder="1" applyAlignment="1">
      <alignment horizontal="center" vertical="top"/>
    </xf>
    <xf numFmtId="0" fontId="12" fillId="0" borderId="16" xfId="3" applyFont="1" applyBorder="1" applyAlignment="1">
      <alignment horizontal="left" vertical="justify"/>
    </xf>
    <xf numFmtId="181" fontId="40" fillId="0" borderId="40" xfId="38" applyNumberFormat="1" applyFont="1" applyBorder="1" applyAlignment="1">
      <alignment horizontal="left" vertical="top"/>
    </xf>
    <xf numFmtId="0" fontId="12" fillId="0" borderId="22" xfId="16" applyFont="1" applyBorder="1" applyAlignment="1" applyProtection="1">
      <alignment horizontal="center" vertical="top"/>
      <protection locked="0"/>
    </xf>
    <xf numFmtId="0" fontId="12" fillId="0" borderId="22" xfId="16" applyFont="1" applyBorder="1" applyAlignment="1">
      <alignment horizontal="center" vertical="top"/>
    </xf>
    <xf numFmtId="181" fontId="40" fillId="0" borderId="39" xfId="38" applyNumberFormat="1" applyFont="1" applyBorder="1" applyAlignment="1">
      <alignment horizontal="left" vertical="top"/>
    </xf>
    <xf numFmtId="0" fontId="40" fillId="17" borderId="15" xfId="33" applyFont="1" applyFill="1" applyBorder="1" applyAlignment="1">
      <alignment horizontal="left" vertical="center"/>
    </xf>
    <xf numFmtId="0" fontId="40" fillId="17" borderId="15" xfId="33" applyFont="1" applyFill="1" applyBorder="1" applyAlignment="1">
      <alignment horizontal="left" vertical="top"/>
    </xf>
    <xf numFmtId="0" fontId="40" fillId="17" borderId="39" xfId="33" applyFont="1" applyFill="1" applyBorder="1" applyAlignment="1">
      <alignment horizontal="left" vertical="top"/>
    </xf>
    <xf numFmtId="0" fontId="39" fillId="0" borderId="0" xfId="38" applyAlignment="1">
      <alignment vertical="center"/>
    </xf>
    <xf numFmtId="0" fontId="39" fillId="0" borderId="25" xfId="38" applyBorder="1" applyAlignment="1">
      <alignment vertical="center"/>
    </xf>
    <xf numFmtId="0" fontId="40" fillId="0" borderId="6" xfId="33" applyFont="1" applyFill="1" applyBorder="1" applyAlignment="1">
      <alignment horizontal="left" vertical="center"/>
    </xf>
    <xf numFmtId="0" fontId="24" fillId="0" borderId="6" xfId="38" applyFont="1" applyBorder="1" applyAlignment="1">
      <alignment vertical="center"/>
    </xf>
    <xf numFmtId="181" fontId="40" fillId="0" borderId="20" xfId="38" applyNumberFormat="1" applyFont="1" applyBorder="1" applyAlignment="1">
      <alignment horizontal="left" vertical="center"/>
    </xf>
    <xf numFmtId="0" fontId="40" fillId="18" borderId="6" xfId="33" applyFont="1" applyFill="1" applyBorder="1" applyAlignment="1">
      <alignment horizontal="left" vertical="center"/>
    </xf>
    <xf numFmtId="0" fontId="40" fillId="18" borderId="6" xfId="33" applyFont="1" applyFill="1" applyBorder="1" applyAlignment="1">
      <alignment horizontal="left" vertical="top"/>
    </xf>
    <xf numFmtId="0" fontId="40" fillId="18" borderId="20" xfId="33" applyFont="1" applyFill="1" applyBorder="1" applyAlignment="1">
      <alignment horizontal="left" vertical="top"/>
    </xf>
    <xf numFmtId="0" fontId="33" fillId="0" borderId="59" xfId="38" applyFont="1" applyBorder="1" applyAlignment="1">
      <alignment horizontal="center" vertical="center"/>
    </xf>
    <xf numFmtId="0" fontId="25" fillId="20" borderId="6" xfId="33" applyFont="1" applyFill="1" applyBorder="1" applyAlignment="1">
      <alignment horizontal="left" vertical="center"/>
    </xf>
    <xf numFmtId="0" fontId="25" fillId="20" borderId="6" xfId="33" applyFont="1" applyFill="1" applyBorder="1" applyAlignment="1">
      <alignment horizontal="left" vertical="top"/>
    </xf>
    <xf numFmtId="0" fontId="25" fillId="20" borderId="20" xfId="33" applyFont="1" applyFill="1" applyBorder="1" applyAlignment="1">
      <alignment horizontal="left" vertical="top"/>
    </xf>
    <xf numFmtId="0" fontId="24" fillId="0" borderId="17" xfId="38" applyFont="1" applyBorder="1" applyAlignment="1">
      <alignment vertical="top"/>
    </xf>
    <xf numFmtId="181" fontId="40" fillId="0" borderId="36" xfId="38" applyNumberFormat="1" applyFont="1" applyBorder="1" applyAlignment="1">
      <alignment horizontal="left" vertical="top"/>
    </xf>
    <xf numFmtId="0" fontId="40" fillId="17" borderId="6" xfId="33" applyFont="1" applyFill="1" applyBorder="1" applyAlignment="1">
      <alignment horizontal="left" vertical="center"/>
    </xf>
    <xf numFmtId="181" fontId="40" fillId="0" borderId="24" xfId="38" applyNumberFormat="1" applyFont="1" applyBorder="1" applyAlignment="1">
      <alignment horizontal="left" vertical="top"/>
    </xf>
    <xf numFmtId="0" fontId="41" fillId="0" borderId="25" xfId="38" applyFont="1" applyBorder="1"/>
    <xf numFmtId="0" fontId="25" fillId="20" borderId="15" xfId="33" applyFont="1" applyFill="1" applyBorder="1" applyAlignment="1">
      <alignment horizontal="left" vertical="center"/>
    </xf>
    <xf numFmtId="0" fontId="25" fillId="20" borderId="15" xfId="33" applyFont="1" applyFill="1" applyBorder="1" applyAlignment="1">
      <alignment horizontal="left" vertical="top"/>
    </xf>
    <xf numFmtId="0" fontId="25" fillId="20" borderId="39" xfId="33" applyFont="1" applyFill="1" applyBorder="1" applyAlignment="1">
      <alignment horizontal="left" vertical="top"/>
    </xf>
    <xf numFmtId="0" fontId="40" fillId="23" borderId="16" xfId="33" applyFont="1" applyFill="1" applyBorder="1" applyAlignment="1">
      <alignment horizontal="left" vertical="top"/>
    </xf>
    <xf numFmtId="0" fontId="24" fillId="23" borderId="40" xfId="33" applyFont="1" applyFill="1" applyBorder="1" applyAlignment="1">
      <alignment horizontal="left" vertical="top"/>
    </xf>
    <xf numFmtId="0" fontId="24" fillId="23" borderId="65" xfId="33" applyFont="1" applyFill="1" applyBorder="1" applyAlignment="1">
      <alignment horizontal="left" vertical="top"/>
    </xf>
    <xf numFmtId="0" fontId="40" fillId="0" borderId="17" xfId="33" applyFont="1" applyFill="1" applyBorder="1" applyAlignment="1">
      <alignment horizontal="left" vertical="top"/>
    </xf>
    <xf numFmtId="177" fontId="40" fillId="0" borderId="12" xfId="38" applyNumberFormat="1" applyFont="1" applyBorder="1" applyAlignment="1">
      <alignment horizontal="left" vertical="top"/>
    </xf>
    <xf numFmtId="0" fontId="24" fillId="0" borderId="10" xfId="33" applyFont="1" applyFill="1" applyBorder="1" applyAlignment="1">
      <alignment horizontal="left" vertical="top"/>
    </xf>
    <xf numFmtId="0" fontId="24" fillId="0" borderId="5" xfId="33" applyFont="1" applyFill="1" applyBorder="1" applyAlignment="1">
      <alignment horizontal="left" vertical="top"/>
    </xf>
    <xf numFmtId="171" fontId="40" fillId="0" borderId="5" xfId="38" applyNumberFormat="1" applyFont="1" applyBorder="1" applyAlignment="1">
      <alignment horizontal="left" vertical="top"/>
    </xf>
    <xf numFmtId="177" fontId="40" fillId="0" borderId="8" xfId="38" applyNumberFormat="1" applyFont="1" applyBorder="1" applyAlignment="1">
      <alignment horizontal="left" vertical="top"/>
    </xf>
    <xf numFmtId="171" fontId="40" fillId="0" borderId="0" xfId="38" applyNumberFormat="1" applyFont="1" applyAlignment="1">
      <alignment horizontal="left" vertical="top"/>
    </xf>
    <xf numFmtId="177" fontId="40" fillId="0" borderId="11" xfId="38" applyNumberFormat="1" applyFont="1" applyBorder="1" applyAlignment="1">
      <alignment horizontal="left" vertical="top"/>
    </xf>
    <xf numFmtId="0" fontId="40" fillId="0" borderId="14" xfId="33" applyFont="1" applyFill="1" applyBorder="1" applyAlignment="1">
      <alignment horizontal="left" vertical="top"/>
    </xf>
    <xf numFmtId="0" fontId="40" fillId="0" borderId="19" xfId="33" applyFont="1" applyFill="1" applyBorder="1" applyAlignment="1">
      <alignment horizontal="left" vertical="top"/>
    </xf>
    <xf numFmtId="0" fontId="33" fillId="0" borderId="51" xfId="38" applyFont="1" applyBorder="1" applyAlignment="1">
      <alignment horizontal="center" vertical="center"/>
    </xf>
    <xf numFmtId="0" fontId="24" fillId="0" borderId="14" xfId="38" applyFont="1" applyBorder="1" applyAlignment="1">
      <alignment vertical="top"/>
    </xf>
    <xf numFmtId="0" fontId="33" fillId="0" borderId="66" xfId="38" applyFont="1" applyBorder="1" applyAlignment="1">
      <alignment horizontal="center" vertical="center"/>
    </xf>
    <xf numFmtId="0" fontId="40" fillId="22" borderId="5" xfId="33" applyFont="1" applyFill="1" applyBorder="1" applyAlignment="1">
      <alignment horizontal="left" vertical="center"/>
    </xf>
    <xf numFmtId="0" fontId="40" fillId="22" borderId="5" xfId="33" applyFont="1" applyFill="1" applyBorder="1" applyAlignment="1">
      <alignment horizontal="left" vertical="top"/>
    </xf>
    <xf numFmtId="0" fontId="40" fillId="22" borderId="6" xfId="33" applyFont="1" applyFill="1" applyBorder="1" applyAlignment="1">
      <alignment horizontal="left" vertical="top"/>
    </xf>
    <xf numFmtId="0" fontId="40" fillId="22" borderId="20" xfId="33" applyFont="1" applyFill="1" applyBorder="1" applyAlignment="1">
      <alignment horizontal="left" vertical="top"/>
    </xf>
    <xf numFmtId="0" fontId="24" fillId="0" borderId="4" xfId="38" applyFont="1" applyBorder="1" applyAlignment="1">
      <alignment horizontal="center" vertical="top"/>
    </xf>
    <xf numFmtId="176" fontId="40" fillId="0" borderId="20" xfId="38" applyNumberFormat="1" applyFont="1" applyBorder="1" applyAlignment="1">
      <alignment horizontal="left" vertical="top"/>
    </xf>
    <xf numFmtId="167" fontId="40" fillId="0" borderId="36" xfId="38" applyNumberFormat="1" applyFont="1" applyBorder="1" applyAlignment="1">
      <alignment horizontal="left" vertical="top"/>
    </xf>
    <xf numFmtId="167" fontId="40" fillId="0" borderId="24" xfId="38" applyNumberFormat="1" applyFont="1" applyBorder="1" applyAlignment="1">
      <alignment horizontal="left" vertical="top"/>
    </xf>
    <xf numFmtId="0" fontId="39" fillId="0" borderId="24" xfId="38" applyBorder="1" applyAlignment="1">
      <alignment vertical="center"/>
    </xf>
    <xf numFmtId="171" fontId="40" fillId="0" borderId="0" xfId="38" applyNumberFormat="1" applyFont="1" applyAlignment="1">
      <alignment horizontal="left" vertical="center"/>
    </xf>
    <xf numFmtId="167" fontId="40" fillId="0" borderId="24" xfId="38" applyNumberFormat="1" applyFont="1" applyBorder="1" applyAlignment="1">
      <alignment horizontal="left" vertical="center"/>
    </xf>
    <xf numFmtId="0" fontId="33" fillId="0" borderId="53" xfId="38" applyFont="1" applyBorder="1" applyAlignment="1">
      <alignment horizontal="center" vertical="center"/>
    </xf>
    <xf numFmtId="177" fontId="40" fillId="0" borderId="24" xfId="38" applyNumberFormat="1" applyFont="1" applyBorder="1" applyAlignment="1">
      <alignment horizontal="left" vertical="top"/>
    </xf>
    <xf numFmtId="0" fontId="33" fillId="0" borderId="67" xfId="38" applyFont="1" applyBorder="1" applyAlignment="1">
      <alignment horizontal="center" vertical="center"/>
    </xf>
    <xf numFmtId="0" fontId="12" fillId="0" borderId="17" xfId="16" applyFont="1" applyBorder="1" applyAlignment="1">
      <alignment horizontal="center" vertical="top"/>
    </xf>
    <xf numFmtId="0" fontId="33" fillId="0" borderId="39" xfId="38" applyFont="1" applyBorder="1" applyAlignment="1">
      <alignment horizontal="center" vertical="center"/>
    </xf>
    <xf numFmtId="0" fontId="12" fillId="0" borderId="23" xfId="16" applyFont="1" applyBorder="1" applyAlignment="1" applyProtection="1">
      <alignment horizontal="center" vertical="top"/>
      <protection locked="0"/>
    </xf>
    <xf numFmtId="0" fontId="39" fillId="0" borderId="20" xfId="38" applyBorder="1" applyAlignment="1">
      <alignment horizontal="center"/>
    </xf>
    <xf numFmtId="0" fontId="40" fillId="0" borderId="15" xfId="33" applyFont="1" applyFill="1" applyBorder="1" applyAlignment="1">
      <alignment horizontal="left" vertical="top"/>
    </xf>
    <xf numFmtId="0" fontId="24" fillId="0" borderId="15" xfId="33" applyFont="1" applyFill="1" applyBorder="1" applyAlignment="1">
      <alignment horizontal="left" vertical="top"/>
    </xf>
    <xf numFmtId="0" fontId="40" fillId="0" borderId="39" xfId="38" applyFont="1" applyBorder="1" applyAlignment="1">
      <alignment horizontal="left" vertical="top"/>
    </xf>
    <xf numFmtId="0" fontId="40" fillId="19" borderId="6" xfId="33" applyFont="1" applyFill="1" applyBorder="1" applyAlignment="1">
      <alignment horizontal="left" vertical="center"/>
    </xf>
    <xf numFmtId="0" fontId="40" fillId="19" borderId="6" xfId="33" applyFont="1" applyFill="1" applyBorder="1" applyAlignment="1">
      <alignment horizontal="left" vertical="top"/>
    </xf>
    <xf numFmtId="0" fontId="40" fillId="0" borderId="5" xfId="33" applyFont="1" applyFill="1" applyBorder="1" applyAlignment="1">
      <alignment horizontal="left" vertical="top"/>
    </xf>
    <xf numFmtId="177" fontId="40" fillId="0" borderId="36" xfId="38" applyNumberFormat="1" applyFont="1" applyBorder="1" applyAlignment="1">
      <alignment horizontal="left" vertical="top"/>
    </xf>
    <xf numFmtId="0" fontId="24" fillId="0" borderId="24" xfId="38" applyFont="1" applyBorder="1" applyAlignment="1">
      <alignment horizontal="left" vertical="top"/>
    </xf>
    <xf numFmtId="0" fontId="24" fillId="0" borderId="15" xfId="38" applyFont="1" applyBorder="1" applyAlignment="1">
      <alignment vertical="top"/>
    </xf>
    <xf numFmtId="0" fontId="25" fillId="21" borderId="6" xfId="33" applyFont="1" applyFill="1" applyBorder="1" applyAlignment="1">
      <alignment horizontal="left" vertical="center"/>
    </xf>
    <xf numFmtId="0" fontId="25" fillId="21" borderId="6" xfId="33" applyFont="1" applyFill="1" applyBorder="1" applyAlignment="1">
      <alignment horizontal="left" vertical="top"/>
    </xf>
    <xf numFmtId="0" fontId="25" fillId="21" borderId="20" xfId="33" applyFont="1" applyFill="1" applyBorder="1" applyAlignment="1">
      <alignment horizontal="left" vertical="top"/>
    </xf>
    <xf numFmtId="0" fontId="39" fillId="0" borderId="6" xfId="38" applyBorder="1"/>
    <xf numFmtId="0" fontId="40" fillId="22" borderId="6" xfId="33" applyFont="1" applyFill="1" applyBorder="1" applyAlignment="1">
      <alignment horizontal="center" vertical="center"/>
    </xf>
    <xf numFmtId="0" fontId="40" fillId="22" borderId="6" xfId="33" applyFont="1" applyFill="1" applyBorder="1" applyAlignment="1">
      <alignment horizontal="center" vertical="top"/>
    </xf>
    <xf numFmtId="0" fontId="39" fillId="22" borderId="6" xfId="38" applyFill="1" applyBorder="1"/>
    <xf numFmtId="0" fontId="40" fillId="19" borderId="6" xfId="33" applyFont="1" applyFill="1" applyBorder="1" applyAlignment="1">
      <alignment horizontal="center" vertical="center"/>
    </xf>
    <xf numFmtId="0" fontId="40" fillId="19" borderId="6" xfId="33" applyFont="1" applyFill="1" applyBorder="1" applyAlignment="1">
      <alignment horizontal="center" vertical="top"/>
    </xf>
    <xf numFmtId="0" fontId="39" fillId="19" borderId="6" xfId="38" applyFill="1" applyBorder="1"/>
    <xf numFmtId="0" fontId="40" fillId="18" borderId="6" xfId="33" applyFont="1" applyFill="1" applyBorder="1" applyAlignment="1">
      <alignment horizontal="center" vertical="top"/>
    </xf>
    <xf numFmtId="0" fontId="25" fillId="20" borderId="0" xfId="33" applyFont="1" applyFill="1" applyAlignment="1">
      <alignment horizontal="left" vertical="center"/>
    </xf>
    <xf numFmtId="0" fontId="25" fillId="20" borderId="0" xfId="33" applyFont="1" applyFill="1" applyAlignment="1">
      <alignment horizontal="left" vertical="top"/>
    </xf>
    <xf numFmtId="0" fontId="25" fillId="20" borderId="24" xfId="33" applyFont="1" applyFill="1" applyBorder="1" applyAlignment="1">
      <alignment horizontal="left" vertical="top"/>
    </xf>
    <xf numFmtId="0" fontId="24" fillId="23" borderId="16" xfId="38" applyFont="1" applyFill="1" applyBorder="1" applyAlignment="1">
      <alignment vertical="top"/>
    </xf>
    <xf numFmtId="0" fontId="39" fillId="0" borderId="60" xfId="38" applyBorder="1"/>
    <xf numFmtId="0" fontId="24" fillId="0" borderId="19" xfId="38" applyFont="1" applyBorder="1" applyAlignment="1">
      <alignment vertical="top"/>
    </xf>
    <xf numFmtId="185" fontId="40" fillId="0" borderId="20" xfId="38" applyNumberFormat="1" applyFont="1" applyBorder="1" applyAlignment="1">
      <alignment horizontal="left" vertical="top"/>
    </xf>
    <xf numFmtId="168" fontId="24" fillId="0" borderId="10" xfId="38" applyNumberFormat="1" applyFont="1" applyBorder="1" applyAlignment="1">
      <alignment horizontal="left" vertical="top"/>
    </xf>
    <xf numFmtId="185" fontId="40" fillId="0" borderId="36" xfId="38" applyNumberFormat="1" applyFont="1" applyBorder="1" applyAlignment="1">
      <alignment horizontal="left" vertical="top"/>
    </xf>
    <xf numFmtId="168" fontId="24" fillId="0" borderId="0" xfId="38" applyNumberFormat="1" applyFont="1" applyAlignment="1">
      <alignment horizontal="left" vertical="top"/>
    </xf>
    <xf numFmtId="168" fontId="24" fillId="0" borderId="15" xfId="38" applyNumberFormat="1" applyFont="1" applyBorder="1" applyAlignment="1">
      <alignment horizontal="left" vertical="top"/>
    </xf>
    <xf numFmtId="185" fontId="40" fillId="0" borderId="39" xfId="38" applyNumberFormat="1" applyFont="1" applyBorder="1" applyAlignment="1">
      <alignment horizontal="left" vertical="top"/>
    </xf>
    <xf numFmtId="0" fontId="26" fillId="0" borderId="22" xfId="33" applyFont="1" applyFill="1" applyBorder="1" applyAlignment="1">
      <alignment horizontal="center" vertical="top"/>
    </xf>
    <xf numFmtId="0" fontId="26" fillId="0" borderId="4" xfId="33" applyFont="1" applyFill="1" applyBorder="1" applyAlignment="1">
      <alignment horizontal="center" vertical="top"/>
    </xf>
    <xf numFmtId="171" fontId="24" fillId="0" borderId="5" xfId="38" applyNumberFormat="1" applyFont="1" applyBorder="1" applyAlignment="1">
      <alignment horizontal="left" vertical="top"/>
    </xf>
    <xf numFmtId="0" fontId="40" fillId="0" borderId="24" xfId="33" applyFont="1" applyFill="1" applyBorder="1" applyAlignment="1">
      <alignment horizontal="left" vertical="top"/>
    </xf>
    <xf numFmtId="0" fontId="40" fillId="19" borderId="12" xfId="33" applyFont="1" applyFill="1" applyBorder="1" applyAlignment="1">
      <alignment horizontal="left" vertical="center"/>
    </xf>
    <xf numFmtId="0" fontId="40" fillId="19" borderId="4" xfId="33" applyFont="1" applyFill="1" applyBorder="1" applyAlignment="1">
      <alignment horizontal="left" vertical="top"/>
    </xf>
    <xf numFmtId="0" fontId="29" fillId="0" borderId="4" xfId="16" applyFont="1" applyBorder="1" applyAlignment="1">
      <alignment horizontal="center" vertical="top"/>
    </xf>
    <xf numFmtId="0" fontId="42" fillId="0" borderId="4" xfId="33" applyFont="1" applyFill="1" applyBorder="1" applyAlignment="1">
      <alignment horizontal="center" vertical="top"/>
    </xf>
    <xf numFmtId="0" fontId="40" fillId="0" borderId="20" xfId="33" applyFont="1" applyFill="1" applyBorder="1" applyAlignment="1">
      <alignment horizontal="left" vertical="top"/>
    </xf>
    <xf numFmtId="0" fontId="43" fillId="0" borderId="4" xfId="33" applyFont="1" applyFill="1" applyBorder="1" applyAlignment="1">
      <alignment horizontal="center" vertical="top"/>
    </xf>
    <xf numFmtId="0" fontId="24" fillId="0" borderId="5" xfId="38" applyFont="1" applyBorder="1" applyAlignment="1">
      <alignment vertical="top"/>
    </xf>
    <xf numFmtId="0" fontId="24" fillId="0" borderId="10" xfId="38" applyFont="1" applyBorder="1" applyAlignment="1">
      <alignment vertical="top"/>
    </xf>
    <xf numFmtId="186" fontId="40" fillId="0" borderId="20" xfId="38" applyNumberFormat="1" applyFont="1" applyBorder="1" applyAlignment="1">
      <alignment horizontal="left" vertical="top"/>
    </xf>
    <xf numFmtId="0" fontId="12" fillId="0" borderId="12" xfId="16" applyFont="1" applyBorder="1" applyAlignment="1">
      <alignment horizontal="center" vertical="top"/>
    </xf>
    <xf numFmtId="171" fontId="24" fillId="0" borderId="6" xfId="38" applyNumberFormat="1" applyFont="1" applyBorder="1" applyAlignment="1">
      <alignment horizontal="left" vertical="top"/>
    </xf>
    <xf numFmtId="180" fontId="40" fillId="0" borderId="36" xfId="38" applyNumberFormat="1" applyFont="1" applyBorder="1" applyAlignment="1">
      <alignment horizontal="left" vertical="top"/>
    </xf>
    <xf numFmtId="186" fontId="40" fillId="0" borderId="24" xfId="38" applyNumberFormat="1" applyFont="1" applyBorder="1" applyAlignment="1">
      <alignment horizontal="left" vertical="top"/>
    </xf>
    <xf numFmtId="0" fontId="40" fillId="17" borderId="3" xfId="33" applyFont="1" applyFill="1" applyBorder="1" applyAlignment="1">
      <alignment horizontal="left" vertical="center"/>
    </xf>
    <xf numFmtId="0" fontId="40" fillId="17" borderId="3" xfId="33" applyFont="1" applyFill="1" applyBorder="1" applyAlignment="1">
      <alignment horizontal="left" vertical="top"/>
    </xf>
    <xf numFmtId="0" fontId="40" fillId="17" borderId="34" xfId="33" applyFont="1" applyFill="1" applyBorder="1" applyAlignment="1">
      <alignment horizontal="left" vertical="top"/>
    </xf>
    <xf numFmtId="0" fontId="12" fillId="0" borderId="48" xfId="16" applyFont="1" applyBorder="1" applyAlignment="1">
      <alignment horizontal="center" vertical="top"/>
    </xf>
    <xf numFmtId="0" fontId="24" fillId="0" borderId="16" xfId="38" applyFont="1" applyBorder="1" applyAlignment="1">
      <alignment vertical="top"/>
    </xf>
    <xf numFmtId="0" fontId="24" fillId="0" borderId="47" xfId="38" applyFont="1" applyBorder="1" applyAlignment="1">
      <alignment vertical="top"/>
    </xf>
    <xf numFmtId="186" fontId="40" fillId="0" borderId="26" xfId="38" applyNumberFormat="1" applyFont="1" applyBorder="1" applyAlignment="1">
      <alignment horizontal="left" vertical="top"/>
    </xf>
    <xf numFmtId="186" fontId="40" fillId="0" borderId="24" xfId="38" applyNumberFormat="1" applyFont="1" applyBorder="1" applyAlignment="1">
      <alignment horizontal="left" vertical="center"/>
    </xf>
    <xf numFmtId="0" fontId="13" fillId="9" borderId="0" xfId="38" applyFont="1" applyFill="1"/>
    <xf numFmtId="0" fontId="13" fillId="9" borderId="25" xfId="38" applyFont="1" applyFill="1" applyBorder="1"/>
    <xf numFmtId="0" fontId="36" fillId="9" borderId="53" xfId="38" applyFont="1" applyFill="1" applyBorder="1" applyAlignment="1">
      <alignment horizontal="center" vertical="center"/>
    </xf>
    <xf numFmtId="0" fontId="12" fillId="9" borderId="12" xfId="16" applyFont="1" applyFill="1" applyBorder="1" applyAlignment="1" applyProtection="1">
      <alignment horizontal="center" vertical="center"/>
      <protection locked="0"/>
    </xf>
    <xf numFmtId="0" fontId="12" fillId="9" borderId="4" xfId="16" applyFont="1" applyFill="1" applyBorder="1" applyAlignment="1" applyProtection="1">
      <alignment horizontal="center" vertical="center"/>
      <protection locked="0"/>
    </xf>
    <xf numFmtId="0" fontId="12" fillId="9" borderId="4" xfId="16" applyFont="1" applyFill="1" applyBorder="1" applyAlignment="1">
      <alignment horizontal="center" vertical="center"/>
    </xf>
    <xf numFmtId="0" fontId="12" fillId="9" borderId="15" xfId="38" applyFont="1" applyFill="1" applyBorder="1" applyAlignment="1">
      <alignment vertical="top"/>
    </xf>
    <xf numFmtId="186" fontId="27" fillId="9" borderId="20" xfId="38" applyNumberFormat="1" applyFont="1" applyFill="1" applyBorder="1" applyAlignment="1">
      <alignment horizontal="left" vertical="top"/>
    </xf>
    <xf numFmtId="185" fontId="40" fillId="0" borderId="20" xfId="33" applyNumberFormat="1" applyFont="1" applyFill="1" applyBorder="1" applyAlignment="1">
      <alignment horizontal="left" vertical="top"/>
    </xf>
    <xf numFmtId="185" fontId="40" fillId="0" borderId="39" xfId="33" applyNumberFormat="1" applyFont="1" applyFill="1" applyBorder="1" applyAlignment="1">
      <alignment horizontal="left" vertical="top"/>
    </xf>
    <xf numFmtId="0" fontId="26" fillId="0" borderId="23" xfId="33" applyFont="1" applyFill="1" applyBorder="1" applyAlignment="1">
      <alignment horizontal="center" vertical="top"/>
    </xf>
    <xf numFmtId="0" fontId="40" fillId="0" borderId="10" xfId="33" applyFont="1" applyFill="1" applyBorder="1" applyAlignment="1">
      <alignment horizontal="left" vertical="top"/>
    </xf>
    <xf numFmtId="185" fontId="40" fillId="0" borderId="36" xfId="33" applyNumberFormat="1" applyFont="1" applyFill="1" applyBorder="1" applyAlignment="1">
      <alignment horizontal="left" vertical="top"/>
    </xf>
    <xf numFmtId="185" fontId="40" fillId="0" borderId="24" xfId="33" applyNumberFormat="1" applyFont="1" applyFill="1" applyBorder="1" applyAlignment="1">
      <alignment horizontal="left" vertical="top"/>
    </xf>
    <xf numFmtId="0" fontId="44" fillId="0" borderId="0" xfId="38" applyFont="1"/>
    <xf numFmtId="0" fontId="12" fillId="0" borderId="6" xfId="16" applyFont="1" applyBorder="1" applyAlignment="1" applyProtection="1">
      <alignment horizontal="center" vertical="center"/>
      <protection locked="0"/>
    </xf>
    <xf numFmtId="0" fontId="24" fillId="0" borderId="4" xfId="38" applyFont="1" applyBorder="1" applyAlignment="1">
      <alignment horizontal="center" vertical="center"/>
    </xf>
    <xf numFmtId="179" fontId="40" fillId="0" borderId="36" xfId="38" applyNumberFormat="1" applyFont="1" applyBorder="1" applyAlignment="1">
      <alignment horizontal="left" vertical="top"/>
    </xf>
    <xf numFmtId="179" fontId="40" fillId="0" borderId="24" xfId="38" applyNumberFormat="1" applyFont="1" applyBorder="1" applyAlignment="1">
      <alignment horizontal="left" vertical="top"/>
    </xf>
    <xf numFmtId="185" fontId="40" fillId="0" borderId="15" xfId="38" applyNumberFormat="1" applyFont="1" applyBorder="1" applyAlignment="1">
      <alignment horizontal="left" vertical="top"/>
    </xf>
    <xf numFmtId="0" fontId="40" fillId="0" borderId="36" xfId="33" applyFont="1" applyFill="1" applyBorder="1" applyAlignment="1">
      <alignment horizontal="left" vertical="top"/>
    </xf>
    <xf numFmtId="0" fontId="40" fillId="19" borderId="5" xfId="33" applyFont="1" applyFill="1" applyBorder="1" applyAlignment="1">
      <alignment horizontal="left" vertical="top"/>
    </xf>
    <xf numFmtId="0" fontId="40" fillId="19" borderId="36" xfId="33" applyFont="1" applyFill="1" applyBorder="1" applyAlignment="1">
      <alignment horizontal="left" vertical="top"/>
    </xf>
    <xf numFmtId="185" fontId="40" fillId="0" borderId="8" xfId="38" applyNumberFormat="1" applyFont="1" applyBorder="1" applyAlignment="1">
      <alignment horizontal="left" vertical="top"/>
    </xf>
    <xf numFmtId="171" fontId="40" fillId="0" borderId="15" xfId="38" applyNumberFormat="1" applyFont="1" applyBorder="1" applyAlignment="1">
      <alignment horizontal="left" vertical="top"/>
    </xf>
    <xf numFmtId="185" fontId="40" fillId="0" borderId="18" xfId="38" applyNumberFormat="1" applyFont="1" applyBorder="1" applyAlignment="1">
      <alignment horizontal="left" vertical="top"/>
    </xf>
    <xf numFmtId="185" fontId="40" fillId="0" borderId="12" xfId="38" applyNumberFormat="1" applyFont="1" applyBorder="1" applyAlignment="1">
      <alignment horizontal="left" vertical="top"/>
    </xf>
    <xf numFmtId="0" fontId="40" fillId="19" borderId="5" xfId="33" applyFont="1" applyFill="1" applyBorder="1" applyAlignment="1">
      <alignment horizontal="left" vertical="center"/>
    </xf>
    <xf numFmtId="0" fontId="40" fillId="19" borderId="12" xfId="33" applyFont="1" applyFill="1" applyBorder="1" applyAlignment="1">
      <alignment horizontal="left" vertical="top"/>
    </xf>
    <xf numFmtId="14" fontId="41" fillId="0" borderId="25" xfId="38" applyNumberFormat="1" applyFont="1" applyBorder="1"/>
    <xf numFmtId="0" fontId="34" fillId="9" borderId="56" xfId="38" applyFont="1" applyFill="1" applyBorder="1" applyAlignment="1">
      <alignment horizontal="center" vertical="center"/>
    </xf>
    <xf numFmtId="0" fontId="12" fillId="0" borderId="13" xfId="16" applyFont="1" applyBorder="1" applyAlignment="1">
      <alignment horizontal="center" vertical="top"/>
    </xf>
    <xf numFmtId="0" fontId="24" fillId="0" borderId="36" xfId="38" applyFont="1" applyBorder="1" applyAlignment="1">
      <alignment vertical="top"/>
    </xf>
    <xf numFmtId="0" fontId="24" fillId="0" borderId="24" xfId="38" applyFont="1" applyBorder="1" applyAlignment="1">
      <alignment vertical="top"/>
    </xf>
    <xf numFmtId="185" fontId="40" fillId="0" borderId="11" xfId="38" applyNumberFormat="1" applyFont="1" applyBorder="1" applyAlignment="1">
      <alignment horizontal="left" vertical="top"/>
    </xf>
    <xf numFmtId="0" fontId="24" fillId="0" borderId="0" xfId="38" applyFont="1" applyAlignment="1">
      <alignment vertical="top" wrapText="1"/>
    </xf>
    <xf numFmtId="0" fontId="40" fillId="18" borderId="5" xfId="33" applyFont="1" applyFill="1" applyBorder="1" applyAlignment="1">
      <alignment horizontal="left" vertical="center"/>
    </xf>
    <xf numFmtId="0" fontId="40" fillId="18" borderId="5" xfId="33" applyFont="1" applyFill="1" applyBorder="1" applyAlignment="1">
      <alignment horizontal="left" vertical="top"/>
    </xf>
    <xf numFmtId="0" fontId="40" fillId="18" borderId="36" xfId="33" applyFont="1" applyFill="1" applyBorder="1" applyAlignment="1">
      <alignment horizontal="left" vertical="top"/>
    </xf>
    <xf numFmtId="0" fontId="12" fillId="16" borderId="27" xfId="29" applyFont="1" applyFill="1" applyBorder="1" applyAlignment="1">
      <alignment horizontal="center" vertical="center"/>
    </xf>
    <xf numFmtId="0" fontId="12" fillId="23" borderId="16" xfId="16" applyFont="1" applyFill="1" applyBorder="1" applyAlignment="1">
      <alignment horizontal="center" vertical="center"/>
    </xf>
    <xf numFmtId="0" fontId="12" fillId="23" borderId="27" xfId="3" applyFont="1" applyFill="1" applyBorder="1" applyAlignment="1">
      <alignment horizontal="left" vertical="top"/>
    </xf>
    <xf numFmtId="0" fontId="12" fillId="16" borderId="27" xfId="29" applyFont="1" applyFill="1" applyBorder="1" applyAlignment="1">
      <alignment horizontal="left" vertical="top"/>
    </xf>
    <xf numFmtId="174" fontId="40" fillId="0" borderId="11" xfId="38" applyNumberFormat="1" applyFont="1" applyBorder="1" applyAlignment="1">
      <alignment horizontal="left" vertical="top"/>
    </xf>
    <xf numFmtId="174" fontId="40" fillId="0" borderId="18" xfId="38" applyNumberFormat="1" applyFont="1" applyBorder="1" applyAlignment="1">
      <alignment horizontal="left" vertical="top"/>
    </xf>
    <xf numFmtId="169" fontId="40" fillId="9" borderId="20" xfId="38" applyNumberFormat="1" applyFont="1" applyFill="1" applyBorder="1" applyAlignment="1">
      <alignment horizontal="left" vertical="top"/>
    </xf>
    <xf numFmtId="169" fontId="40" fillId="0" borderId="20" xfId="38" applyNumberFormat="1" applyFont="1" applyBorder="1" applyAlignment="1">
      <alignment horizontal="left" vertical="top"/>
    </xf>
    <xf numFmtId="173" fontId="24" fillId="0" borderId="24" xfId="38" applyNumberFormat="1" applyFont="1" applyBorder="1" applyAlignment="1">
      <alignment horizontal="left" vertical="top"/>
    </xf>
    <xf numFmtId="173" fontId="40" fillId="0" borderId="24" xfId="38" applyNumberFormat="1" applyFont="1" applyBorder="1" applyAlignment="1">
      <alignment horizontal="left" vertical="top"/>
    </xf>
    <xf numFmtId="173" fontId="40" fillId="0" borderId="24" xfId="33" applyNumberFormat="1" applyFont="1" applyFill="1" applyBorder="1" applyAlignment="1">
      <alignment horizontal="left" vertical="top"/>
    </xf>
    <xf numFmtId="173" fontId="40" fillId="0" borderId="39" xfId="33" applyNumberFormat="1" applyFont="1" applyFill="1" applyBorder="1" applyAlignment="1">
      <alignment horizontal="left" vertical="top"/>
    </xf>
    <xf numFmtId="173" fontId="40" fillId="0" borderId="36" xfId="38" applyNumberFormat="1" applyFont="1" applyBorder="1" applyAlignment="1">
      <alignment horizontal="left" vertical="top"/>
    </xf>
    <xf numFmtId="173" fontId="40" fillId="0" borderId="39" xfId="38" applyNumberFormat="1" applyFont="1" applyBorder="1" applyAlignment="1">
      <alignment horizontal="left" vertical="top"/>
    </xf>
    <xf numFmtId="0" fontId="12" fillId="0" borderId="17" xfId="16" applyFont="1" applyBorder="1" applyAlignment="1">
      <alignment horizontal="center" vertical="center"/>
    </xf>
    <xf numFmtId="0" fontId="12" fillId="0" borderId="23" xfId="3" applyFont="1" applyBorder="1" applyAlignment="1">
      <alignment horizontal="left" vertical="top"/>
    </xf>
    <xf numFmtId="173" fontId="40" fillId="0" borderId="0" xfId="38" applyNumberFormat="1" applyFont="1" applyAlignment="1">
      <alignment horizontal="left" vertical="top"/>
    </xf>
    <xf numFmtId="174" fontId="40" fillId="0" borderId="20" xfId="38" applyNumberFormat="1" applyFont="1" applyBorder="1" applyAlignment="1">
      <alignment horizontal="left" vertical="top"/>
    </xf>
    <xf numFmtId="174" fontId="40" fillId="0" borderId="36" xfId="38" applyNumberFormat="1" applyFont="1" applyBorder="1" applyAlignment="1">
      <alignment horizontal="left" vertical="top"/>
    </xf>
    <xf numFmtId="174" fontId="40" fillId="0" borderId="24" xfId="38" applyNumberFormat="1" applyFont="1" applyBorder="1" applyAlignment="1">
      <alignment horizontal="left" vertical="top"/>
    </xf>
    <xf numFmtId="174" fontId="40" fillId="0" borderId="39" xfId="38" applyNumberFormat="1" applyFont="1" applyBorder="1" applyAlignment="1">
      <alignment horizontal="left" vertical="top"/>
    </xf>
    <xf numFmtId="0" fontId="40" fillId="18" borderId="0" xfId="33" applyFont="1" applyFill="1" applyAlignment="1">
      <alignment horizontal="left" vertical="center"/>
    </xf>
    <xf numFmtId="169" fontId="40" fillId="0" borderId="39" xfId="38" applyNumberFormat="1" applyFont="1" applyBorder="1" applyAlignment="1">
      <alignment horizontal="left" vertical="top"/>
    </xf>
    <xf numFmtId="169" fontId="40" fillId="0" borderId="36" xfId="38" applyNumberFormat="1" applyFont="1" applyBorder="1" applyAlignment="1">
      <alignment horizontal="left" vertical="top"/>
    </xf>
    <xf numFmtId="169" fontId="40" fillId="0" borderId="24" xfId="38" applyNumberFormat="1" applyFont="1" applyBorder="1" applyAlignment="1">
      <alignment horizontal="left" vertical="top"/>
    </xf>
    <xf numFmtId="168" fontId="24" fillId="0" borderId="14" xfId="38" applyNumberFormat="1" applyFont="1" applyBorder="1" applyAlignment="1">
      <alignment horizontal="left" vertical="top"/>
    </xf>
    <xf numFmtId="168" fontId="24" fillId="0" borderId="19" xfId="38" applyNumberFormat="1" applyFont="1" applyBorder="1" applyAlignment="1">
      <alignment horizontal="left" vertical="top"/>
    </xf>
    <xf numFmtId="0" fontId="24" fillId="0" borderId="14" xfId="38" applyFont="1" applyBorder="1" applyAlignment="1">
      <alignment horizontal="left" vertical="top"/>
    </xf>
    <xf numFmtId="174" fontId="40" fillId="0" borderId="8" xfId="38" applyNumberFormat="1" applyFont="1" applyBorder="1" applyAlignment="1">
      <alignment horizontal="left" vertical="top"/>
    </xf>
    <xf numFmtId="0" fontId="39" fillId="9" borderId="0" xfId="38" applyFill="1"/>
    <xf numFmtId="0" fontId="39" fillId="9" borderId="25" xfId="38" applyFill="1" applyBorder="1"/>
    <xf numFmtId="0" fontId="33" fillId="9" borderId="66" xfId="38" applyFont="1" applyFill="1" applyBorder="1" applyAlignment="1">
      <alignment horizontal="center" vertical="center"/>
    </xf>
    <xf numFmtId="174" fontId="40" fillId="9" borderId="24" xfId="38" applyNumberFormat="1" applyFont="1" applyFill="1" applyBorder="1" applyAlignment="1">
      <alignment horizontal="left" vertical="top"/>
    </xf>
    <xf numFmtId="190" fontId="40" fillId="0" borderId="39" xfId="38" applyNumberFormat="1" applyFont="1" applyBorder="1" applyAlignment="1">
      <alignment horizontal="left" vertical="top"/>
    </xf>
    <xf numFmtId="0" fontId="25" fillId="21" borderId="6" xfId="33" applyFont="1" applyFill="1" applyBorder="1" applyAlignment="1">
      <alignment horizontal="center" vertical="center"/>
    </xf>
    <xf numFmtId="0" fontId="25" fillId="21" borderId="6" xfId="33" applyFont="1" applyFill="1" applyBorder="1" applyAlignment="1">
      <alignment vertical="top"/>
    </xf>
    <xf numFmtId="0" fontId="24" fillId="0" borderId="15" xfId="38" applyFont="1" applyBorder="1" applyAlignment="1">
      <alignment vertical="top" wrapText="1"/>
    </xf>
    <xf numFmtId="0" fontId="12" fillId="0" borderId="7" xfId="16" applyFont="1" applyBorder="1" applyAlignment="1" applyProtection="1">
      <alignment horizontal="center" vertical="center"/>
      <protection locked="0"/>
    </xf>
    <xf numFmtId="173" fontId="40" fillId="0" borderId="20" xfId="38" applyNumberFormat="1" applyFont="1" applyBorder="1" applyAlignment="1">
      <alignment horizontal="left" vertical="top"/>
    </xf>
    <xf numFmtId="0" fontId="40" fillId="18" borderId="38" xfId="33" applyFont="1" applyFill="1" applyBorder="1" applyAlignment="1">
      <alignment horizontal="left" vertical="center"/>
    </xf>
    <xf numFmtId="0" fontId="40" fillId="18" borderId="38" xfId="33" applyFont="1" applyFill="1" applyBorder="1" applyAlignment="1">
      <alignment horizontal="left" vertical="top"/>
    </xf>
    <xf numFmtId="0" fontId="40" fillId="18" borderId="37" xfId="33" applyFont="1" applyFill="1" applyBorder="1" applyAlignment="1">
      <alignment horizontal="left" vertical="top"/>
    </xf>
    <xf numFmtId="189" fontId="40" fillId="0" borderId="20" xfId="38" applyNumberFormat="1" applyFont="1" applyBorder="1" applyAlignment="1">
      <alignment horizontal="left" vertical="top"/>
    </xf>
    <xf numFmtId="166" fontId="40" fillId="0" borderId="8" xfId="38" applyNumberFormat="1" applyFont="1" applyBorder="1" applyAlignment="1">
      <alignment horizontal="left" vertical="top"/>
    </xf>
    <xf numFmtId="0" fontId="33" fillId="0" borderId="24" xfId="38" applyFont="1" applyBorder="1" applyAlignment="1">
      <alignment horizontal="center" vertical="center"/>
    </xf>
    <xf numFmtId="166" fontId="40" fillId="0" borderId="0" xfId="38" applyNumberFormat="1" applyFont="1" applyAlignment="1">
      <alignment horizontal="left" vertical="top"/>
    </xf>
    <xf numFmtId="166" fontId="40" fillId="0" borderId="11" xfId="38" applyNumberFormat="1" applyFont="1" applyBorder="1" applyAlignment="1">
      <alignment horizontal="left" vertical="top"/>
    </xf>
    <xf numFmtId="0" fontId="27" fillId="0" borderId="18" xfId="3" applyFont="1" applyBorder="1" applyAlignment="1">
      <alignment vertical="top"/>
    </xf>
    <xf numFmtId="0" fontId="28" fillId="0" borderId="22" xfId="33" applyFont="1" applyFill="1" applyBorder="1" applyAlignment="1">
      <alignment horizontal="center" vertical="center"/>
    </xf>
    <xf numFmtId="175" fontId="40" fillId="0" borderId="20" xfId="38" applyNumberFormat="1" applyFont="1" applyBorder="1" applyAlignment="1">
      <alignment horizontal="left" vertical="top"/>
    </xf>
    <xf numFmtId="175" fontId="40" fillId="0" borderId="36" xfId="38" applyNumberFormat="1" applyFont="1" applyBorder="1" applyAlignment="1">
      <alignment horizontal="left" vertical="top"/>
    </xf>
    <xf numFmtId="175" fontId="40" fillId="0" borderId="24" xfId="38" applyNumberFormat="1" applyFont="1" applyBorder="1" applyAlignment="1">
      <alignment horizontal="left" vertical="top"/>
    </xf>
    <xf numFmtId="175" fontId="40" fillId="0" borderId="20" xfId="33" applyNumberFormat="1" applyFont="1" applyFill="1" applyBorder="1" applyAlignment="1">
      <alignment horizontal="left" vertical="top"/>
    </xf>
    <xf numFmtId="0" fontId="40" fillId="9" borderId="6" xfId="33" applyFont="1" applyFill="1" applyBorder="1" applyAlignment="1">
      <alignment horizontal="left" vertical="top"/>
    </xf>
    <xf numFmtId="0" fontId="12" fillId="9" borderId="6" xfId="3" applyFont="1" applyFill="1" applyBorder="1" applyAlignment="1">
      <alignment horizontal="left" vertical="top"/>
    </xf>
    <xf numFmtId="175" fontId="40" fillId="9" borderId="20" xfId="33" applyNumberFormat="1" applyFont="1" applyFill="1" applyBorder="1" applyAlignment="1">
      <alignment horizontal="left" vertical="top"/>
    </xf>
    <xf numFmtId="0" fontId="25" fillId="21" borderId="5" xfId="33" applyFont="1" applyFill="1" applyBorder="1" applyAlignment="1">
      <alignment horizontal="left" vertical="top"/>
    </xf>
    <xf numFmtId="175" fontId="40" fillId="9" borderId="20" xfId="38" applyNumberFormat="1" applyFont="1" applyFill="1" applyBorder="1" applyAlignment="1">
      <alignment horizontal="left" vertical="top"/>
    </xf>
    <xf numFmtId="0" fontId="13" fillId="0" borderId="0" xfId="38" applyFont="1"/>
    <xf numFmtId="0" fontId="13" fillId="0" borderId="24" xfId="38" applyFont="1" applyBorder="1"/>
    <xf numFmtId="0" fontId="13" fillId="0" borderId="25" xfId="38" applyFont="1" applyBorder="1"/>
    <xf numFmtId="0" fontId="36" fillId="0" borderId="66" xfId="38" applyFont="1" applyBorder="1" applyAlignment="1">
      <alignment horizontal="center" vertical="center"/>
    </xf>
    <xf numFmtId="175" fontId="27" fillId="0" borderId="20" xfId="38" applyNumberFormat="1" applyFont="1" applyBorder="1" applyAlignment="1">
      <alignment horizontal="left" vertical="top"/>
    </xf>
    <xf numFmtId="0" fontId="40" fillId="18" borderId="0" xfId="33" applyFont="1" applyFill="1" applyAlignment="1">
      <alignment horizontal="left" vertical="top"/>
    </xf>
    <xf numFmtId="0" fontId="25" fillId="7" borderId="38" xfId="33" applyFont="1" applyFill="1" applyBorder="1" applyAlignment="1">
      <alignment horizontal="left" vertical="center"/>
    </xf>
    <xf numFmtId="0" fontId="24" fillId="16" borderId="48" xfId="29" applyFont="1" applyFill="1" applyBorder="1" applyAlignment="1">
      <alignment horizontal="left" vertical="top"/>
    </xf>
    <xf numFmtId="0" fontId="39" fillId="0" borderId="66" xfId="38" applyBorder="1"/>
    <xf numFmtId="184" fontId="40" fillId="0" borderId="36" xfId="38" applyNumberFormat="1" applyFont="1" applyBorder="1" applyAlignment="1">
      <alignment horizontal="left" vertical="top"/>
    </xf>
    <xf numFmtId="184" fontId="40" fillId="0" borderId="24" xfId="38" applyNumberFormat="1" applyFont="1" applyBorder="1" applyAlignment="1">
      <alignment horizontal="left" vertical="top"/>
    </xf>
    <xf numFmtId="184" fontId="40" fillId="0" borderId="39" xfId="38" applyNumberFormat="1" applyFont="1" applyBorder="1" applyAlignment="1">
      <alignment horizontal="left" vertical="top"/>
    </xf>
    <xf numFmtId="182" fontId="40" fillId="0" borderId="20" xfId="38" applyNumberFormat="1" applyFont="1" applyBorder="1" applyAlignment="1">
      <alignment horizontal="left" vertical="center"/>
    </xf>
    <xf numFmtId="182" fontId="40" fillId="0" borderId="20" xfId="33" applyNumberFormat="1" applyFont="1" applyFill="1" applyBorder="1" applyAlignment="1">
      <alignment horizontal="left" vertical="top"/>
    </xf>
    <xf numFmtId="182" fontId="40" fillId="0" borderId="20" xfId="38" applyNumberFormat="1" applyFont="1" applyBorder="1" applyAlignment="1">
      <alignment horizontal="left" vertical="top"/>
    </xf>
    <xf numFmtId="0" fontId="40" fillId="18" borderId="6" xfId="33" applyFont="1" applyFill="1" applyBorder="1" applyAlignment="1">
      <alignment horizontal="center" vertical="center"/>
    </xf>
    <xf numFmtId="0" fontId="40" fillId="18" borderId="15" xfId="33" applyFont="1" applyFill="1" applyBorder="1" applyAlignment="1">
      <alignment horizontal="left" vertical="top"/>
    </xf>
    <xf numFmtId="0" fontId="40" fillId="18" borderId="39" xfId="33" applyFont="1" applyFill="1" applyBorder="1" applyAlignment="1">
      <alignment horizontal="left" vertical="top"/>
    </xf>
    <xf numFmtId="0" fontId="25" fillId="21" borderId="3" xfId="33" applyFont="1" applyFill="1" applyBorder="1" applyAlignment="1">
      <alignment horizontal="left" vertical="center"/>
    </xf>
    <xf numFmtId="0" fontId="40" fillId="0" borderId="20" xfId="38" applyFont="1" applyBorder="1" applyAlignment="1">
      <alignment horizontal="left" vertical="top"/>
    </xf>
    <xf numFmtId="0" fontId="33" fillId="9" borderId="25" xfId="38" applyFont="1" applyFill="1" applyBorder="1" applyAlignment="1">
      <alignment horizontal="center" vertical="center"/>
    </xf>
    <xf numFmtId="182" fontId="40" fillId="9" borderId="20" xfId="38" applyNumberFormat="1" applyFont="1" applyFill="1" applyBorder="1" applyAlignment="1">
      <alignment horizontal="left" vertical="top"/>
    </xf>
    <xf numFmtId="0" fontId="24" fillId="9" borderId="15" xfId="38" applyFont="1" applyFill="1" applyBorder="1" applyAlignment="1">
      <alignment vertical="top"/>
    </xf>
    <xf numFmtId="182" fontId="40" fillId="9" borderId="39" xfId="38" applyNumberFormat="1" applyFont="1" applyFill="1" applyBorder="1" applyAlignment="1">
      <alignment horizontal="left" vertical="top"/>
    </xf>
    <xf numFmtId="182" fontId="40" fillId="0" borderId="24" xfId="38" applyNumberFormat="1" applyFont="1" applyBorder="1" applyAlignment="1">
      <alignment horizontal="left" vertical="top"/>
    </xf>
    <xf numFmtId="0" fontId="24" fillId="17" borderId="6" xfId="38" applyFont="1" applyFill="1" applyBorder="1" applyAlignment="1" applyProtection="1">
      <alignment horizontal="center" vertical="center"/>
      <protection locked="0"/>
    </xf>
    <xf numFmtId="0" fontId="12" fillId="17" borderId="6" xfId="16" applyFont="1" applyFill="1" applyBorder="1" applyAlignment="1" applyProtection="1">
      <alignment horizontal="center" vertical="center"/>
      <protection locked="0"/>
    </xf>
    <xf numFmtId="182" fontId="40" fillId="0" borderId="12" xfId="33" applyNumberFormat="1" applyFont="1" applyFill="1" applyBorder="1" applyAlignment="1">
      <alignment horizontal="left" vertical="top"/>
    </xf>
    <xf numFmtId="182" fontId="40" fillId="0" borderId="18" xfId="33" applyNumberFormat="1" applyFont="1" applyFill="1" applyBorder="1" applyAlignment="1">
      <alignment horizontal="left" vertical="top"/>
    </xf>
    <xf numFmtId="182" fontId="40" fillId="0" borderId="8" xfId="33" applyNumberFormat="1" applyFont="1" applyFill="1" applyBorder="1" applyAlignment="1">
      <alignment horizontal="left" vertical="top"/>
    </xf>
    <xf numFmtId="0" fontId="33" fillId="0" borderId="25" xfId="38" applyFont="1" applyBorder="1" applyAlignment="1">
      <alignment horizontal="center" vertical="center"/>
    </xf>
    <xf numFmtId="182" fontId="40" fillId="0" borderId="11" xfId="33" applyNumberFormat="1" applyFont="1" applyFill="1" applyBorder="1" applyAlignment="1">
      <alignment horizontal="left" vertical="top"/>
    </xf>
    <xf numFmtId="0" fontId="25" fillId="21" borderId="6" xfId="33" applyFont="1" applyFill="1" applyBorder="1" applyAlignment="1">
      <alignment horizontal="center" vertical="top"/>
    </xf>
    <xf numFmtId="170" fontId="40" fillId="0" borderId="12" xfId="38" applyNumberFormat="1" applyFont="1" applyBorder="1" applyAlignment="1">
      <alignment horizontal="left" vertical="top"/>
    </xf>
    <xf numFmtId="170" fontId="40" fillId="0" borderId="8" xfId="38" applyNumberFormat="1" applyFont="1" applyBorder="1" applyAlignment="1">
      <alignment horizontal="left" vertical="top"/>
    </xf>
    <xf numFmtId="170" fontId="40" fillId="0" borderId="11" xfId="38" applyNumberFormat="1" applyFont="1" applyBorder="1" applyAlignment="1">
      <alignment horizontal="left" vertical="top"/>
    </xf>
    <xf numFmtId="170" fontId="40" fillId="0" borderId="18" xfId="38" applyNumberFormat="1" applyFont="1" applyBorder="1" applyAlignment="1">
      <alignment horizontal="left" vertical="top"/>
    </xf>
    <xf numFmtId="0" fontId="2" fillId="0" borderId="0" xfId="16" applyAlignment="1" applyProtection="1">
      <alignment horizontal="center" vertical="center"/>
      <protection locked="0"/>
    </xf>
    <xf numFmtId="0" fontId="12" fillId="23" borderId="15" xfId="16" applyFont="1" applyFill="1" applyBorder="1" applyAlignment="1">
      <alignment horizontal="center" vertical="center"/>
    </xf>
    <xf numFmtId="0" fontId="12" fillId="23" borderId="15" xfId="29" applyFont="1" applyFill="1" applyBorder="1" applyAlignment="1">
      <alignment horizontal="center" vertical="center"/>
    </xf>
    <xf numFmtId="0" fontId="12" fillId="23" borderId="15" xfId="29" applyFont="1" applyFill="1" applyBorder="1" applyAlignment="1">
      <alignment vertical="top"/>
    </xf>
    <xf numFmtId="0" fontId="12" fillId="23" borderId="0" xfId="29" applyFont="1" applyFill="1" applyBorder="1" applyAlignment="1">
      <alignment vertical="top"/>
    </xf>
    <xf numFmtId="0" fontId="24" fillId="23" borderId="24" xfId="29" applyFont="1" applyFill="1" applyBorder="1" applyAlignment="1">
      <alignment horizontal="left" vertical="top"/>
    </xf>
    <xf numFmtId="0" fontId="24" fillId="23" borderId="26" xfId="29" applyFont="1" applyFill="1" applyBorder="1" applyAlignment="1">
      <alignment horizontal="left" vertical="top"/>
    </xf>
    <xf numFmtId="172" fontId="40" fillId="0" borderId="36" xfId="38" applyNumberFormat="1" applyFont="1" applyBorder="1" applyAlignment="1">
      <alignment horizontal="left" vertical="top"/>
    </xf>
    <xf numFmtId="172" fontId="40" fillId="0" borderId="24" xfId="38" applyNumberFormat="1" applyFont="1" applyBorder="1" applyAlignment="1">
      <alignment horizontal="left" vertical="top"/>
    </xf>
    <xf numFmtId="183" fontId="40" fillId="0" borderId="20" xfId="38" applyNumberFormat="1" applyFont="1" applyBorder="1" applyAlignment="1">
      <alignment horizontal="left" vertical="top"/>
    </xf>
    <xf numFmtId="0" fontId="40" fillId="18" borderId="6" xfId="33" applyFont="1" applyFill="1" applyBorder="1" applyAlignment="1">
      <alignment vertical="top"/>
    </xf>
    <xf numFmtId="0" fontId="24" fillId="23" borderId="40" xfId="29" applyFont="1" applyFill="1" applyBorder="1" applyAlignment="1">
      <alignment horizontal="left" vertical="top"/>
    </xf>
    <xf numFmtId="178" fontId="40" fillId="0" borderId="20" xfId="38" applyNumberFormat="1" applyFont="1" applyBorder="1" applyAlignment="1">
      <alignment horizontal="left" vertical="top"/>
    </xf>
    <xf numFmtId="178" fontId="40" fillId="0" borderId="36" xfId="38" applyNumberFormat="1" applyFont="1" applyBorder="1" applyAlignment="1">
      <alignment horizontal="left" vertical="top"/>
    </xf>
    <xf numFmtId="0" fontId="12" fillId="9" borderId="48" xfId="16" applyFont="1" applyFill="1" applyBorder="1" applyAlignment="1" applyProtection="1">
      <alignment horizontal="center" vertical="center"/>
      <protection locked="0"/>
    </xf>
    <xf numFmtId="0" fontId="12" fillId="9" borderId="44" xfId="16" applyFont="1" applyFill="1" applyBorder="1" applyAlignment="1" applyProtection="1">
      <alignment horizontal="center" vertical="center"/>
      <protection locked="0"/>
    </xf>
    <xf numFmtId="0" fontId="12" fillId="9" borderId="44" xfId="16" applyFont="1" applyFill="1" applyBorder="1" applyAlignment="1">
      <alignment horizontal="center" vertical="center"/>
    </xf>
    <xf numFmtId="0" fontId="40" fillId="9" borderId="16" xfId="33" applyFont="1" applyFill="1" applyBorder="1" applyAlignment="1">
      <alignment horizontal="left" vertical="top"/>
    </xf>
    <xf numFmtId="0" fontId="12" fillId="9" borderId="16" xfId="3" applyFont="1" applyFill="1" applyBorder="1" applyAlignment="1">
      <alignment horizontal="left" vertical="top"/>
    </xf>
    <xf numFmtId="0" fontId="40" fillId="9" borderId="40" xfId="33" applyFont="1" applyFill="1" applyBorder="1" applyAlignment="1">
      <alignment horizontal="left" vertical="top"/>
    </xf>
    <xf numFmtId="178" fontId="40" fillId="0" borderId="39" xfId="38" applyNumberFormat="1" applyFont="1" applyBorder="1" applyAlignment="1">
      <alignment horizontal="left" vertical="top"/>
    </xf>
    <xf numFmtId="0" fontId="33" fillId="9" borderId="57" xfId="38" applyFont="1" applyFill="1" applyBorder="1" applyAlignment="1">
      <alignment horizontal="center" vertical="center"/>
    </xf>
    <xf numFmtId="178" fontId="40" fillId="9" borderId="20" xfId="38" applyNumberFormat="1" applyFont="1" applyFill="1" applyBorder="1" applyAlignment="1">
      <alignment horizontal="left" vertical="top"/>
    </xf>
    <xf numFmtId="0" fontId="12" fillId="9" borderId="17" xfId="3" applyFont="1" applyFill="1" applyBorder="1" applyAlignment="1">
      <alignment horizontal="left" vertical="top"/>
    </xf>
    <xf numFmtId="178" fontId="40" fillId="0" borderId="24" xfId="38" applyNumberFormat="1" applyFont="1" applyBorder="1" applyAlignment="1">
      <alignment horizontal="left" vertical="top"/>
    </xf>
    <xf numFmtId="0" fontId="12" fillId="9" borderId="19" xfId="3" applyFont="1" applyFill="1" applyBorder="1" applyAlignment="1">
      <alignment horizontal="left" vertical="top" wrapText="1"/>
    </xf>
    <xf numFmtId="178" fontId="40" fillId="9" borderId="24" xfId="38" applyNumberFormat="1" applyFont="1" applyFill="1" applyBorder="1" applyAlignment="1">
      <alignment horizontal="left" vertical="top"/>
    </xf>
    <xf numFmtId="0" fontId="39" fillId="0" borderId="31" xfId="38" applyBorder="1"/>
    <xf numFmtId="0" fontId="33" fillId="0" borderId="29" xfId="38" applyFont="1" applyBorder="1" applyAlignment="1">
      <alignment horizontal="center" vertical="center"/>
    </xf>
    <xf numFmtId="0" fontId="25" fillId="7" borderId="3" xfId="33" applyFont="1" applyFill="1" applyBorder="1" applyAlignment="1">
      <alignment horizontal="center" vertical="center"/>
    </xf>
    <xf numFmtId="0" fontId="25" fillId="7" borderId="3" xfId="33" applyFont="1" applyFill="1" applyBorder="1" applyAlignment="1">
      <alignment horizontal="center" vertical="top"/>
    </xf>
    <xf numFmtId="0" fontId="35" fillId="0" borderId="0" xfId="38" applyFont="1"/>
    <xf numFmtId="0" fontId="35" fillId="0" borderId="5" xfId="38" applyFont="1" applyBorder="1"/>
    <xf numFmtId="0" fontId="35" fillId="0" borderId="8" xfId="38" applyFont="1" applyBorder="1"/>
    <xf numFmtId="0" fontId="35" fillId="0" borderId="11" xfId="38" applyFont="1" applyBorder="1"/>
    <xf numFmtId="0" fontId="35" fillId="0" borderId="15" xfId="38" applyFont="1" applyBorder="1"/>
    <xf numFmtId="0" fontId="12" fillId="0" borderId="6" xfId="3" applyFont="1" applyBorder="1" applyAlignment="1">
      <alignment horizontal="left" vertical="top" wrapText="1"/>
    </xf>
    <xf numFmtId="0" fontId="12" fillId="0" borderId="17" xfId="3" applyFont="1" applyBorder="1" applyAlignment="1">
      <alignment horizontal="left" vertical="top" wrapText="1"/>
    </xf>
    <xf numFmtId="0" fontId="12" fillId="0" borderId="5" xfId="3" applyFont="1" applyBorder="1" applyAlignment="1">
      <alignment horizontal="left" vertical="top"/>
    </xf>
    <xf numFmtId="0" fontId="12" fillId="0" borderId="10" xfId="3" applyFont="1" applyBorder="1" applyAlignment="1">
      <alignment horizontal="left" vertical="top"/>
    </xf>
    <xf numFmtId="0" fontId="12" fillId="0" borderId="5" xfId="3" applyFont="1" applyBorder="1" applyAlignment="1">
      <alignment horizontal="left" vertical="top" wrapText="1"/>
    </xf>
    <xf numFmtId="0" fontId="12" fillId="0" borderId="0" xfId="3" applyFont="1" applyAlignment="1">
      <alignment horizontal="left" vertical="top" wrapText="1"/>
    </xf>
    <xf numFmtId="0" fontId="12" fillId="0" borderId="15" xfId="3" applyFont="1" applyBorder="1" applyAlignment="1">
      <alignment horizontal="left" vertical="top" wrapText="1"/>
    </xf>
    <xf numFmtId="0" fontId="12" fillId="0" borderId="45" xfId="16" applyFont="1" applyBorder="1" applyAlignment="1" applyProtection="1">
      <alignment horizontal="center" vertical="center"/>
      <protection locked="0"/>
    </xf>
    <xf numFmtId="0" fontId="40" fillId="19" borderId="20" xfId="33" applyFont="1" applyFill="1" applyBorder="1" applyAlignment="1">
      <alignment horizontal="left" vertical="top"/>
    </xf>
    <xf numFmtId="0" fontId="12" fillId="0" borderId="6" xfId="3" applyFont="1" applyBorder="1" applyAlignment="1">
      <alignment vertical="top"/>
    </xf>
    <xf numFmtId="0" fontId="12" fillId="0" borderId="0" xfId="3" applyFont="1" applyAlignment="1">
      <alignment horizontal="left" vertical="top"/>
    </xf>
    <xf numFmtId="0" fontId="27" fillId="0" borderId="5" xfId="3" applyFont="1" applyBorder="1" applyAlignment="1">
      <alignment horizontal="left" vertical="top" wrapText="1"/>
    </xf>
    <xf numFmtId="0" fontId="39" fillId="0" borderId="30" xfId="38" applyBorder="1"/>
    <xf numFmtId="0" fontId="39" fillId="0" borderId="61" xfId="38" applyBorder="1"/>
    <xf numFmtId="0" fontId="38" fillId="0" borderId="63" xfId="38" applyFont="1" applyBorder="1" applyAlignment="1">
      <alignment horizontal="center" vertical="center"/>
    </xf>
    <xf numFmtId="0" fontId="38" fillId="0" borderId="49" xfId="38" applyFont="1" applyBorder="1" applyAlignment="1">
      <alignment horizontal="center" vertical="center"/>
    </xf>
    <xf numFmtId="0" fontId="39" fillId="0" borderId="71" xfId="38" applyBorder="1"/>
    <xf numFmtId="0" fontId="39" fillId="0" borderId="37" xfId="38" applyBorder="1"/>
    <xf numFmtId="0" fontId="39" fillId="0" borderId="42" xfId="38" applyBorder="1"/>
    <xf numFmtId="0" fontId="39" fillId="0" borderId="38" xfId="38" applyBorder="1"/>
    <xf numFmtId="0" fontId="49" fillId="0" borderId="38" xfId="38" applyFont="1" applyBorder="1"/>
    <xf numFmtId="0" fontId="40" fillId="17" borderId="21" xfId="33" applyFont="1" applyFill="1" applyBorder="1" applyAlignment="1">
      <alignment horizontal="left" vertical="center"/>
    </xf>
    <xf numFmtId="0" fontId="40" fillId="0" borderId="15" xfId="38" applyFont="1" applyBorder="1" applyAlignment="1">
      <alignment horizontal="left" vertical="top"/>
    </xf>
    <xf numFmtId="0" fontId="40" fillId="0" borderId="24" xfId="38" applyFont="1" applyBorder="1" applyAlignment="1">
      <alignment horizontal="left" vertical="top"/>
    </xf>
    <xf numFmtId="0" fontId="40" fillId="19" borderId="21" xfId="33" applyFont="1" applyFill="1" applyBorder="1" applyAlignment="1">
      <alignment horizontal="left" vertical="center"/>
    </xf>
    <xf numFmtId="0" fontId="39" fillId="0" borderId="56" xfId="38" applyBorder="1"/>
    <xf numFmtId="0" fontId="50" fillId="0" borderId="12" xfId="33" applyFont="1" applyFill="1" applyBorder="1" applyAlignment="1">
      <alignment horizontal="center" vertical="center"/>
    </xf>
    <xf numFmtId="0" fontId="50" fillId="0" borderId="4" xfId="33" applyFont="1" applyFill="1" applyBorder="1" applyAlignment="1">
      <alignment horizontal="center" vertical="center"/>
    </xf>
    <xf numFmtId="0" fontId="40" fillId="18" borderId="21" xfId="33" applyFont="1" applyFill="1" applyBorder="1" applyAlignment="1">
      <alignment horizontal="left" vertical="center"/>
    </xf>
    <xf numFmtId="0" fontId="25" fillId="21" borderId="21" xfId="33" applyFont="1" applyFill="1" applyBorder="1" applyAlignment="1">
      <alignment horizontal="left" vertical="center"/>
    </xf>
    <xf numFmtId="0" fontId="12" fillId="0" borderId="15" xfId="3" applyFont="1" applyBorder="1" applyAlignment="1">
      <alignment vertical="justify"/>
    </xf>
    <xf numFmtId="182" fontId="40" fillId="0" borderId="15" xfId="38" applyNumberFormat="1" applyFont="1" applyBorder="1" applyAlignment="1">
      <alignment horizontal="left" vertical="top"/>
    </xf>
    <xf numFmtId="0" fontId="40" fillId="17" borderId="68" xfId="33" applyFont="1" applyFill="1" applyBorder="1" applyAlignment="1">
      <alignment horizontal="left" vertical="center"/>
    </xf>
    <xf numFmtId="0" fontId="39" fillId="0" borderId="12" xfId="38" applyBorder="1" applyAlignment="1">
      <alignment vertical="center"/>
    </xf>
    <xf numFmtId="0" fontId="39" fillId="0" borderId="4" xfId="38" applyBorder="1" applyAlignment="1">
      <alignment horizontal="center" vertical="center"/>
    </xf>
    <xf numFmtId="182" fontId="40" fillId="0" borderId="39" xfId="38" applyNumberFormat="1" applyFont="1" applyBorder="1" applyAlignment="1">
      <alignment horizontal="left" vertical="top"/>
    </xf>
    <xf numFmtId="0" fontId="25" fillId="20" borderId="21" xfId="33" applyFont="1" applyFill="1" applyBorder="1" applyAlignment="1">
      <alignment horizontal="left" vertical="center"/>
    </xf>
    <xf numFmtId="0" fontId="25" fillId="7" borderId="33" xfId="33" applyFont="1" applyFill="1" applyBorder="1" applyAlignment="1">
      <alignment horizontal="left" vertical="center"/>
    </xf>
    <xf numFmtId="0" fontId="25" fillId="7" borderId="0" xfId="33" applyFont="1" applyFill="1" applyAlignment="1">
      <alignment horizontal="left" vertical="center"/>
    </xf>
    <xf numFmtId="0" fontId="39" fillId="0" borderId="57" xfId="38" applyBorder="1" applyAlignment="1">
      <alignment horizontal="center"/>
    </xf>
    <xf numFmtId="0" fontId="12" fillId="0" borderId="44" xfId="16" applyFont="1" applyBorder="1" applyAlignment="1" applyProtection="1">
      <alignment horizontal="center" vertical="center"/>
      <protection locked="0"/>
    </xf>
    <xf numFmtId="170" fontId="40" fillId="0" borderId="40" xfId="38" applyNumberFormat="1" applyFont="1" applyBorder="1" applyAlignment="1">
      <alignment horizontal="left" vertical="top"/>
    </xf>
    <xf numFmtId="170" fontId="40" fillId="0" borderId="24" xfId="38" applyNumberFormat="1" applyFont="1" applyBorder="1" applyAlignment="1">
      <alignment horizontal="left" vertical="top"/>
    </xf>
    <xf numFmtId="0" fontId="12" fillId="0" borderId="6" xfId="3" applyFont="1" applyBorder="1" applyAlignment="1">
      <alignment horizontal="right" vertical="top"/>
    </xf>
    <xf numFmtId="170" fontId="40" fillId="0" borderId="20" xfId="38" applyNumberFormat="1" applyFont="1" applyBorder="1" applyAlignment="1">
      <alignment horizontal="left" vertical="top"/>
    </xf>
    <xf numFmtId="170" fontId="40" fillId="0" borderId="39" xfId="38" applyNumberFormat="1" applyFont="1" applyBorder="1" applyAlignment="1">
      <alignment horizontal="left" vertical="top"/>
    </xf>
    <xf numFmtId="191" fontId="40" fillId="0" borderId="36" xfId="38" applyNumberFormat="1" applyFont="1" applyBorder="1" applyAlignment="1">
      <alignment horizontal="left" vertical="top"/>
    </xf>
    <xf numFmtId="191" fontId="40" fillId="0" borderId="24" xfId="38" applyNumberFormat="1" applyFont="1" applyBorder="1" applyAlignment="1">
      <alignment horizontal="left" vertical="top"/>
    </xf>
    <xf numFmtId="0" fontId="39" fillId="0" borderId="59" xfId="38" applyBorder="1" applyAlignment="1">
      <alignment horizontal="center"/>
    </xf>
    <xf numFmtId="0" fontId="40" fillId="17" borderId="25" xfId="33" applyFont="1" applyFill="1" applyBorder="1" applyAlignment="1">
      <alignment horizontal="left" vertical="center"/>
    </xf>
    <xf numFmtId="0" fontId="40" fillId="17" borderId="0" xfId="33" applyFont="1" applyFill="1" applyAlignment="1">
      <alignment horizontal="left" vertical="center"/>
    </xf>
    <xf numFmtId="0" fontId="40" fillId="17" borderId="0" xfId="33" applyFont="1" applyFill="1" applyAlignment="1">
      <alignment horizontal="left" vertical="top"/>
    </xf>
    <xf numFmtId="0" fontId="40" fillId="17" borderId="24" xfId="33" applyFont="1" applyFill="1" applyBorder="1" applyAlignment="1">
      <alignment horizontal="left" vertical="top"/>
    </xf>
    <xf numFmtId="0" fontId="40" fillId="21" borderId="21" xfId="33" applyFont="1" applyFill="1" applyBorder="1" applyAlignment="1">
      <alignment horizontal="left" vertical="center"/>
    </xf>
    <xf numFmtId="0" fontId="40" fillId="21" borderId="6" xfId="33" applyFont="1" applyFill="1" applyBorder="1" applyAlignment="1">
      <alignment horizontal="left" vertical="center"/>
    </xf>
    <xf numFmtId="0" fontId="40" fillId="21" borderId="6" xfId="33" applyFont="1" applyFill="1" applyBorder="1" applyAlignment="1">
      <alignment horizontal="left" vertical="top"/>
    </xf>
    <xf numFmtId="0" fontId="27" fillId="0" borderId="5" xfId="3" applyFont="1" applyBorder="1" applyAlignment="1">
      <alignment vertical="top"/>
    </xf>
    <xf numFmtId="170" fontId="40" fillId="0" borderId="36" xfId="38" applyNumberFormat="1" applyFont="1" applyBorder="1" applyAlignment="1">
      <alignment horizontal="left" vertical="top"/>
    </xf>
    <xf numFmtId="0" fontId="40" fillId="19" borderId="21" xfId="33" applyFont="1" applyFill="1" applyBorder="1" applyAlignment="1">
      <alignment horizontal="left" vertical="top"/>
    </xf>
    <xf numFmtId="0" fontId="25" fillId="21" borderId="21" xfId="33" applyFont="1" applyFill="1" applyBorder="1" applyAlignment="1">
      <alignment horizontal="left" vertical="top"/>
    </xf>
    <xf numFmtId="0" fontId="31" fillId="7" borderId="33" xfId="33" applyFont="1" applyFill="1" applyBorder="1" applyAlignment="1">
      <alignment horizontal="left" vertical="top"/>
    </xf>
    <xf numFmtId="0" fontId="31" fillId="7" borderId="3" xfId="33" applyFont="1" applyFill="1" applyBorder="1" applyAlignment="1">
      <alignment horizontal="left" vertical="top"/>
    </xf>
    <xf numFmtId="0" fontId="30" fillId="0" borderId="0" xfId="38" applyFont="1"/>
    <xf numFmtId="192" fontId="40" fillId="18" borderId="25" xfId="38" applyNumberFormat="1" applyFont="1" applyFill="1" applyBorder="1" applyAlignment="1">
      <alignment horizontal="left" vertical="top"/>
    </xf>
    <xf numFmtId="192" fontId="40" fillId="18" borderId="6" xfId="38" applyNumberFormat="1" applyFont="1" applyFill="1" applyBorder="1" applyAlignment="1">
      <alignment horizontal="left" vertical="top"/>
    </xf>
    <xf numFmtId="192" fontId="40" fillId="18" borderId="20" xfId="38" applyNumberFormat="1" applyFont="1" applyFill="1" applyBorder="1" applyAlignment="1">
      <alignment horizontal="left" vertical="top"/>
    </xf>
    <xf numFmtId="0" fontId="12" fillId="0" borderId="0" xfId="3" applyFont="1" applyAlignment="1">
      <alignment horizontal="left" vertical="justify"/>
    </xf>
    <xf numFmtId="0" fontId="12" fillId="0" borderId="19" xfId="3" applyFont="1" applyBorder="1" applyAlignment="1">
      <alignment horizontal="left" vertical="top" wrapText="1"/>
    </xf>
    <xf numFmtId="0" fontId="12" fillId="9" borderId="6" xfId="3" applyFont="1" applyFill="1" applyBorder="1" applyAlignment="1">
      <alignment horizontal="left" vertical="top" wrapText="1"/>
    </xf>
    <xf numFmtId="0" fontId="25" fillId="21" borderId="34" xfId="33" applyFont="1" applyFill="1" applyBorder="1" applyAlignment="1">
      <alignment horizontal="left" vertical="top"/>
    </xf>
    <xf numFmtId="0" fontId="25" fillId="21" borderId="3" xfId="33" applyFont="1" applyFill="1" applyBorder="1" applyAlignment="1">
      <alignment horizontal="left" vertical="top"/>
    </xf>
    <xf numFmtId="0" fontId="24" fillId="0" borderId="0" xfId="33" applyFont="1" applyFill="1" applyAlignment="1">
      <alignment horizontal="left" vertical="top"/>
    </xf>
    <xf numFmtId="192" fontId="40" fillId="18" borderId="38" xfId="38" applyNumberFormat="1" applyFont="1" applyFill="1" applyBorder="1" applyAlignment="1">
      <alignment horizontal="left" vertical="top"/>
    </xf>
    <xf numFmtId="0" fontId="47" fillId="19" borderId="58" xfId="38" applyFont="1" applyFill="1" applyBorder="1" applyAlignment="1">
      <alignment horizontal="center" vertical="center"/>
    </xf>
    <xf numFmtId="0" fontId="30" fillId="0" borderId="62" xfId="38" applyFont="1" applyBorder="1"/>
    <xf numFmtId="0" fontId="40" fillId="19" borderId="54" xfId="38" applyFont="1" applyFill="1" applyBorder="1" applyAlignment="1">
      <alignment horizontal="center" vertical="center"/>
    </xf>
    <xf numFmtId="0" fontId="40" fillId="19" borderId="40" xfId="38" applyFont="1" applyFill="1" applyBorder="1" applyAlignment="1">
      <alignment horizontal="center" vertical="center"/>
    </xf>
    <xf numFmtId="0" fontId="40" fillId="19" borderId="65" xfId="38" applyFont="1" applyFill="1" applyBorder="1" applyAlignment="1">
      <alignment horizontal="center" vertical="center"/>
    </xf>
    <xf numFmtId="0" fontId="40" fillId="17" borderId="69" xfId="33" applyFont="1" applyFill="1" applyBorder="1" applyAlignment="1">
      <alignment horizontal="left" vertical="top"/>
    </xf>
    <xf numFmtId="0" fontId="12" fillId="0" borderId="17" xfId="3" applyFont="1" applyBorder="1" applyAlignment="1">
      <alignment vertical="top"/>
    </xf>
    <xf numFmtId="0" fontId="33" fillId="0" borderId="39" xfId="38" applyFont="1" applyBorder="1" applyAlignment="1">
      <alignment horizontal="center" vertical="center" wrapText="1"/>
    </xf>
    <xf numFmtId="0" fontId="33" fillId="0" borderId="56" xfId="0" applyFont="1" applyBorder="1" applyAlignment="1" applyProtection="1">
      <alignment horizontal="center" vertical="center"/>
      <protection locked="0"/>
    </xf>
    <xf numFmtId="0" fontId="33" fillId="0" borderId="57" xfId="0" applyFont="1" applyBorder="1" applyAlignment="1" applyProtection="1">
      <alignment horizontal="center" vertical="center"/>
      <protection locked="0"/>
    </xf>
    <xf numFmtId="178" fontId="23" fillId="0" borderId="36" xfId="0" applyNumberFormat="1" applyFont="1" applyBorder="1" applyAlignment="1">
      <alignment horizontal="left" vertical="top"/>
    </xf>
    <xf numFmtId="0" fontId="23" fillId="0" borderId="20" xfId="0" applyFont="1" applyBorder="1" applyAlignment="1">
      <alignment horizontal="left" vertical="top"/>
    </xf>
    <xf numFmtId="0" fontId="33" fillId="0" borderId="59" xfId="0" applyFont="1" applyBorder="1" applyAlignment="1" applyProtection="1">
      <alignment horizontal="center" vertical="center"/>
      <protection locked="0"/>
    </xf>
    <xf numFmtId="0" fontId="0" fillId="0" borderId="15" xfId="0" applyBorder="1"/>
    <xf numFmtId="0" fontId="19" fillId="0" borderId="14" xfId="0" applyFont="1" applyBorder="1" applyAlignment="1">
      <alignment vertical="top"/>
    </xf>
    <xf numFmtId="171" fontId="23" fillId="0" borderId="0" xfId="0" applyNumberFormat="1" applyFont="1" applyAlignment="1">
      <alignment horizontal="left" vertical="top"/>
    </xf>
    <xf numFmtId="169" fontId="23" fillId="0" borderId="24" xfId="0" applyNumberFormat="1" applyFont="1" applyBorder="1" applyAlignment="1">
      <alignment horizontal="left" vertical="top"/>
    </xf>
    <xf numFmtId="0" fontId="12" fillId="9" borderId="10" xfId="3" applyFont="1" applyFill="1" applyBorder="1" applyAlignment="1">
      <alignment horizontal="left" vertical="top"/>
    </xf>
    <xf numFmtId="0" fontId="19" fillId="0" borderId="15" xfId="0" applyFont="1" applyBorder="1" applyAlignment="1">
      <alignment vertical="top"/>
    </xf>
    <xf numFmtId="186" fontId="23" fillId="0" borderId="20" xfId="0" applyNumberFormat="1" applyFont="1" applyBorder="1" applyAlignment="1">
      <alignment horizontal="left" vertical="top"/>
    </xf>
    <xf numFmtId="0" fontId="19" fillId="0" borderId="6" xfId="0" applyFont="1" applyBorder="1" applyAlignment="1">
      <alignment vertical="top"/>
    </xf>
    <xf numFmtId="0" fontId="54" fillId="9" borderId="56" xfId="10" applyFont="1" applyBorder="1" applyAlignment="1" applyProtection="1">
      <alignment horizontal="center" vertical="center"/>
      <protection locked="0"/>
    </xf>
    <xf numFmtId="0" fontId="37" fillId="0" borderId="5" xfId="3" applyFont="1" applyBorder="1" applyAlignment="1">
      <alignment horizontal="left" vertical="top"/>
    </xf>
    <xf numFmtId="171" fontId="19" fillId="0" borderId="6" xfId="0" applyNumberFormat="1" applyFont="1" applyBorder="1" applyAlignment="1">
      <alignment horizontal="left" vertical="top"/>
    </xf>
    <xf numFmtId="0" fontId="19" fillId="0" borderId="6" xfId="0" applyFont="1" applyBorder="1" applyAlignment="1">
      <alignment horizontal="left" vertical="top"/>
    </xf>
    <xf numFmtId="0" fontId="23" fillId="19" borderId="20" xfId="33" applyFont="1" applyFill="1" applyBorder="1" applyAlignment="1">
      <alignment horizontal="left" vertical="top"/>
    </xf>
    <xf numFmtId="0" fontId="23" fillId="19" borderId="6" xfId="33" applyFont="1" applyFill="1" applyBorder="1" applyAlignment="1">
      <alignment horizontal="left" vertical="top"/>
    </xf>
    <xf numFmtId="0" fontId="23" fillId="19" borderId="6" xfId="33" applyFont="1" applyFill="1" applyBorder="1" applyAlignment="1">
      <alignment horizontal="left" vertical="center"/>
    </xf>
    <xf numFmtId="0" fontId="23" fillId="19" borderId="6" xfId="33" applyFont="1" applyFill="1" applyBorder="1" applyAlignment="1">
      <alignment horizontal="center" vertical="center"/>
    </xf>
    <xf numFmtId="185" fontId="23" fillId="0" borderId="20" xfId="0" applyNumberFormat="1" applyFont="1" applyBorder="1" applyAlignment="1">
      <alignment horizontal="left" vertical="top"/>
    </xf>
    <xf numFmtId="168" fontId="19" fillId="0" borderId="0" xfId="0" applyNumberFormat="1" applyFont="1" applyAlignment="1">
      <alignment horizontal="left" vertical="top"/>
    </xf>
    <xf numFmtId="171" fontId="19" fillId="9" borderId="5" xfId="0" applyNumberFormat="1" applyFont="1" applyFill="1" applyBorder="1" applyAlignment="1">
      <alignment horizontal="left" vertical="top"/>
    </xf>
    <xf numFmtId="176" fontId="23" fillId="0" borderId="39" xfId="0" applyNumberFormat="1" applyFont="1" applyBorder="1" applyAlignment="1">
      <alignment horizontal="left" vertical="top"/>
    </xf>
    <xf numFmtId="0" fontId="19" fillId="0" borderId="0" xfId="33" applyFont="1" applyFill="1" applyAlignment="1">
      <alignment horizontal="left" vertical="top"/>
    </xf>
    <xf numFmtId="187" fontId="23" fillId="0" borderId="24" xfId="0" applyNumberFormat="1" applyFont="1" applyBorder="1" applyAlignment="1">
      <alignment horizontal="left" vertical="top"/>
    </xf>
    <xf numFmtId="171" fontId="23" fillId="9" borderId="0" xfId="0" applyNumberFormat="1" applyFont="1" applyFill="1" applyAlignment="1">
      <alignment horizontal="left" vertical="top"/>
    </xf>
    <xf numFmtId="0" fontId="19" fillId="0" borderId="4" xfId="0" applyFont="1" applyBorder="1" applyAlignment="1">
      <alignment horizontal="center" vertical="center"/>
    </xf>
    <xf numFmtId="176" fontId="23" fillId="0" borderId="24" xfId="0" applyNumberFormat="1" applyFont="1" applyBorder="1" applyAlignment="1">
      <alignment horizontal="left" vertical="top"/>
    </xf>
    <xf numFmtId="0" fontId="0" fillId="0" borderId="6" xfId="0" applyBorder="1"/>
    <xf numFmtId="185" fontId="23" fillId="0" borderId="24" xfId="0" applyNumberFormat="1" applyFont="1" applyBorder="1" applyAlignment="1">
      <alignment horizontal="left" vertical="top"/>
    </xf>
    <xf numFmtId="0" fontId="55" fillId="0" borderId="0" xfId="0" applyFont="1"/>
    <xf numFmtId="177" fontId="40" fillId="0" borderId="6" xfId="38" applyNumberFormat="1" applyFont="1" applyBorder="1" applyAlignment="1">
      <alignment horizontal="left" vertical="top"/>
    </xf>
    <xf numFmtId="181" fontId="23" fillId="0" borderId="36" xfId="0" applyNumberFormat="1" applyFont="1" applyBorder="1" applyAlignment="1">
      <alignment horizontal="left" vertical="top"/>
    </xf>
    <xf numFmtId="188" fontId="23" fillId="0" borderId="20" xfId="0" applyNumberFormat="1" applyFont="1" applyBorder="1" applyAlignment="1">
      <alignment horizontal="left" vertical="top"/>
    </xf>
    <xf numFmtId="0" fontId="26" fillId="0" borderId="17" xfId="33" applyFont="1" applyFill="1" applyBorder="1" applyAlignment="1">
      <alignment horizontal="center" vertical="top"/>
    </xf>
    <xf numFmtId="0" fontId="56" fillId="0" borderId="15" xfId="16" applyFont="1" applyBorder="1" applyAlignment="1">
      <alignment horizontal="left"/>
    </xf>
    <xf numFmtId="0" fontId="56" fillId="0" borderId="18" xfId="16" applyFont="1" applyBorder="1" applyAlignment="1">
      <alignment horizontal="left"/>
    </xf>
    <xf numFmtId="0" fontId="56" fillId="0" borderId="0" xfId="16" applyFont="1" applyAlignment="1">
      <alignment horizontal="left"/>
    </xf>
    <xf numFmtId="0" fontId="57" fillId="0" borderId="11" xfId="38" applyFont="1" applyBorder="1"/>
    <xf numFmtId="0" fontId="57" fillId="0" borderId="0" xfId="38" applyFont="1"/>
    <xf numFmtId="0" fontId="57" fillId="0" borderId="0" xfId="38" applyFont="1" applyAlignment="1">
      <alignment horizontal="center"/>
    </xf>
    <xf numFmtId="0" fontId="57" fillId="0" borderId="14" xfId="38" applyFont="1" applyBorder="1"/>
    <xf numFmtId="0" fontId="57" fillId="0" borderId="32" xfId="38" applyFont="1" applyBorder="1" applyAlignment="1">
      <alignment horizontal="center"/>
    </xf>
    <xf numFmtId="0" fontId="57" fillId="0" borderId="9" xfId="38" applyFont="1" applyBorder="1" applyAlignment="1">
      <alignment horizontal="center"/>
    </xf>
    <xf numFmtId="0" fontId="57" fillId="0" borderId="50" xfId="38" applyFont="1" applyBorder="1" applyAlignment="1">
      <alignment horizontal="center"/>
    </xf>
    <xf numFmtId="0" fontId="57" fillId="0" borderId="47" xfId="38" applyFont="1" applyBorder="1" applyAlignment="1">
      <alignment horizontal="center"/>
    </xf>
    <xf numFmtId="0" fontId="57" fillId="0" borderId="44" xfId="38" applyFont="1" applyBorder="1" applyAlignment="1">
      <alignment horizontal="center"/>
    </xf>
    <xf numFmtId="0" fontId="57" fillId="0" borderId="46" xfId="38" applyFont="1" applyBorder="1" applyAlignment="1">
      <alignment horizontal="center"/>
    </xf>
    <xf numFmtId="0" fontId="59" fillId="0" borderId="0" xfId="38" applyFont="1"/>
    <xf numFmtId="0" fontId="57" fillId="0" borderId="51" xfId="38" applyFont="1" applyBorder="1" applyAlignment="1">
      <alignment horizontal="center" wrapText="1"/>
    </xf>
    <xf numFmtId="0" fontId="57" fillId="0" borderId="45" xfId="38" applyFont="1" applyBorder="1" applyAlignment="1">
      <alignment horizontal="center"/>
    </xf>
    <xf numFmtId="0" fontId="57" fillId="0" borderId="3" xfId="38" applyFont="1" applyBorder="1"/>
    <xf numFmtId="0" fontId="57" fillId="0" borderId="33" xfId="38" applyFont="1" applyBorder="1"/>
    <xf numFmtId="0" fontId="56" fillId="0" borderId="52" xfId="29" applyFont="1" applyFill="1" applyBorder="1" applyAlignment="1">
      <alignment horizontal="center"/>
    </xf>
    <xf numFmtId="0" fontId="56" fillId="0" borderId="50" xfId="29" applyFont="1" applyFill="1" applyBorder="1" applyAlignment="1">
      <alignment horizontal="center"/>
    </xf>
    <xf numFmtId="0" fontId="57" fillId="0" borderId="6" xfId="38" applyFont="1" applyBorder="1"/>
    <xf numFmtId="0" fontId="57" fillId="0" borderId="21" xfId="38" applyFont="1" applyBorder="1"/>
    <xf numFmtId="0" fontId="56" fillId="0" borderId="53" xfId="29" applyFont="1" applyFill="1" applyBorder="1" applyAlignment="1">
      <alignment horizontal="center"/>
    </xf>
    <xf numFmtId="0" fontId="56" fillId="0" borderId="43" xfId="29" applyFont="1" applyFill="1" applyBorder="1" applyAlignment="1">
      <alignment horizontal="center"/>
    </xf>
    <xf numFmtId="0" fontId="57" fillId="9" borderId="6" xfId="39" applyFont="1" applyBorder="1" applyAlignment="1" applyProtection="1">
      <alignment horizontal="left"/>
    </xf>
    <xf numFmtId="0" fontId="57" fillId="9" borderId="16" xfId="39" applyFont="1" applyBorder="1" applyAlignment="1" applyProtection="1">
      <alignment horizontal="left"/>
    </xf>
    <xf numFmtId="0" fontId="57" fillId="0" borderId="41" xfId="38" applyFont="1" applyBorder="1"/>
    <xf numFmtId="0" fontId="56" fillId="0" borderId="54" xfId="29" applyFont="1" applyFill="1" applyBorder="1" applyAlignment="1">
      <alignment horizontal="center"/>
    </xf>
    <xf numFmtId="0" fontId="56" fillId="0" borderId="46" xfId="29" applyFont="1" applyFill="1" applyBorder="1" applyAlignment="1">
      <alignment horizontal="center"/>
    </xf>
    <xf numFmtId="0" fontId="60" fillId="0" borderId="24" xfId="29" applyFont="1" applyFill="1" applyBorder="1" applyAlignment="1">
      <alignment horizontal="left"/>
    </xf>
    <xf numFmtId="0" fontId="60" fillId="0" borderId="0" xfId="29" applyFont="1" applyFill="1" applyBorder="1" applyAlignment="1">
      <alignment horizontal="left"/>
    </xf>
    <xf numFmtId="0" fontId="61" fillId="0" borderId="52" xfId="38" applyFont="1" applyBorder="1" applyAlignment="1">
      <alignment horizontal="center"/>
    </xf>
    <xf numFmtId="0" fontId="61" fillId="0" borderId="58" xfId="38" applyFont="1" applyBorder="1" applyAlignment="1">
      <alignment horizontal="center"/>
    </xf>
    <xf numFmtId="0" fontId="61" fillId="0" borderId="54" xfId="38" applyFont="1" applyBorder="1" applyAlignment="1">
      <alignment horizontal="center"/>
    </xf>
    <xf numFmtId="0" fontId="61" fillId="0" borderId="44" xfId="38" applyFont="1" applyBorder="1" applyAlignment="1">
      <alignment horizontal="center"/>
    </xf>
    <xf numFmtId="0" fontId="57" fillId="0" borderId="66" xfId="38" applyFont="1" applyBorder="1"/>
    <xf numFmtId="0" fontId="57" fillId="0" borderId="30" xfId="38" applyFont="1" applyBorder="1"/>
    <xf numFmtId="1" fontId="57" fillId="0" borderId="30" xfId="38" applyNumberFormat="1" applyFont="1" applyBorder="1" applyAlignment="1">
      <alignment horizontal="center"/>
    </xf>
    <xf numFmtId="1" fontId="57" fillId="0" borderId="0" xfId="38" applyNumberFormat="1" applyFont="1" applyAlignment="1">
      <alignment horizontal="center"/>
    </xf>
    <xf numFmtId="0" fontId="56" fillId="0" borderId="8" xfId="16" applyFont="1" applyBorder="1" applyAlignment="1" applyProtection="1">
      <alignment horizontal="center"/>
      <protection locked="0"/>
    </xf>
    <xf numFmtId="0" fontId="56" fillId="0" borderId="5" xfId="16" applyFont="1" applyBorder="1" applyAlignment="1" applyProtection="1">
      <alignment horizontal="center"/>
      <protection locked="0"/>
    </xf>
    <xf numFmtId="0" fontId="57" fillId="0" borderId="5" xfId="38" applyFont="1" applyBorder="1" applyProtection="1">
      <protection locked="0"/>
    </xf>
    <xf numFmtId="0" fontId="56" fillId="0" borderId="11" xfId="16" applyFont="1" applyBorder="1" applyAlignment="1">
      <alignment horizontal="left"/>
    </xf>
    <xf numFmtId="0" fontId="56" fillId="0" borderId="0" xfId="16" applyFont="1" applyAlignment="1">
      <alignment horizontal="center"/>
    </xf>
    <xf numFmtId="0" fontId="57" fillId="0" borderId="15" xfId="38" applyFont="1" applyBorder="1"/>
    <xf numFmtId="0" fontId="56" fillId="0" borderId="11" xfId="16" applyFont="1" applyBorder="1" applyAlignment="1">
      <alignment horizontal="left" vertical="top"/>
    </xf>
    <xf numFmtId="0" fontId="57" fillId="0" borderId="18" xfId="38" applyFont="1" applyBorder="1" applyAlignment="1">
      <alignment horizontal="left"/>
    </xf>
    <xf numFmtId="0" fontId="63" fillId="0" borderId="15" xfId="16" applyFont="1" applyBorder="1" applyAlignment="1">
      <alignment horizontal="left"/>
    </xf>
    <xf numFmtId="0" fontId="63" fillId="0" borderId="18" xfId="16" applyFont="1" applyBorder="1" applyAlignment="1">
      <alignment horizontal="left"/>
    </xf>
    <xf numFmtId="0" fontId="63" fillId="0" borderId="15" xfId="16" applyFont="1" applyBorder="1" applyAlignment="1" applyProtection="1">
      <alignment horizontal="left"/>
      <protection locked="0"/>
    </xf>
    <xf numFmtId="0" fontId="64" fillId="0" borderId="15" xfId="0" applyFont="1" applyBorder="1"/>
    <xf numFmtId="0" fontId="63" fillId="0" borderId="11" xfId="16" applyFont="1" applyBorder="1" applyAlignment="1">
      <alignment horizontal="left"/>
    </xf>
    <xf numFmtId="0" fontId="63" fillId="0" borderId="0" xfId="16" applyFont="1" applyAlignment="1">
      <alignment horizontal="left"/>
    </xf>
    <xf numFmtId="0" fontId="63" fillId="0" borderId="0" xfId="16" applyFont="1" applyAlignment="1" applyProtection="1">
      <alignment horizontal="left"/>
      <protection locked="0"/>
    </xf>
    <xf numFmtId="0" fontId="64" fillId="0" borderId="0" xfId="0" applyFont="1"/>
    <xf numFmtId="0" fontId="64" fillId="0" borderId="11" xfId="0" applyFont="1" applyBorder="1" applyAlignment="1">
      <alignment horizontal="left"/>
    </xf>
    <xf numFmtId="0" fontId="64" fillId="0" borderId="0" xfId="0" applyFont="1" applyProtection="1">
      <protection locked="0"/>
    </xf>
    <xf numFmtId="0" fontId="64" fillId="0" borderId="11" xfId="38" applyFont="1" applyBorder="1"/>
    <xf numFmtId="0" fontId="64" fillId="0" borderId="0" xfId="38" applyFont="1"/>
    <xf numFmtId="0" fontId="64" fillId="0" borderId="0" xfId="38" applyFont="1" applyAlignment="1">
      <alignment horizontal="left"/>
    </xf>
    <xf numFmtId="0" fontId="64" fillId="0" borderId="0" xfId="38" applyFont="1" applyAlignment="1">
      <alignment horizontal="center"/>
    </xf>
    <xf numFmtId="0" fontId="63" fillId="0" borderId="19" xfId="16" applyFont="1" applyBorder="1" applyAlignment="1" applyProtection="1">
      <alignment horizontal="left"/>
      <protection locked="0"/>
    </xf>
    <xf numFmtId="0" fontId="64" fillId="0" borderId="14" xfId="38" applyFont="1" applyBorder="1"/>
    <xf numFmtId="0" fontId="57" fillId="0" borderId="34" xfId="0" applyFont="1" applyBorder="1" applyProtection="1">
      <protection locked="0"/>
    </xf>
    <xf numFmtId="0" fontId="57" fillId="0" borderId="20" xfId="0" applyFont="1" applyBorder="1" applyProtection="1">
      <protection locked="0"/>
    </xf>
    <xf numFmtId="0" fontId="57" fillId="0" borderId="40" xfId="0" applyFont="1" applyBorder="1" applyProtection="1">
      <protection locked="0"/>
    </xf>
    <xf numFmtId="0" fontId="61" fillId="0" borderId="0" xfId="38" applyFont="1"/>
    <xf numFmtId="1" fontId="65" fillId="0" borderId="0" xfId="38" applyNumberFormat="1" applyFont="1" applyAlignment="1">
      <alignment horizontal="center"/>
    </xf>
    <xf numFmtId="0" fontId="53" fillId="0" borderId="0" xfId="0" applyFont="1" applyAlignment="1">
      <alignment horizontal="left" indent="5"/>
    </xf>
    <xf numFmtId="0" fontId="53" fillId="0" borderId="0" xfId="0" applyFont="1"/>
    <xf numFmtId="0" fontId="51" fillId="27" borderId="37" xfId="33" applyFont="1" applyFill="1" applyBorder="1" applyAlignment="1">
      <alignment horizontal="left" vertical="center"/>
    </xf>
    <xf numFmtId="0" fontId="23" fillId="27" borderId="38" xfId="33" applyFont="1" applyFill="1" applyBorder="1" applyAlignment="1">
      <alignment vertical="center"/>
    </xf>
    <xf numFmtId="0" fontId="23" fillId="27" borderId="42" xfId="33" applyFont="1" applyFill="1" applyBorder="1" applyAlignment="1">
      <alignment horizontal="center" vertical="center"/>
    </xf>
    <xf numFmtId="0" fontId="53" fillId="0" borderId="0" xfId="0" applyFont="1" applyAlignment="1">
      <alignment vertical="center"/>
    </xf>
    <xf numFmtId="192" fontId="51" fillId="29" borderId="24" xfId="0" applyNumberFormat="1" applyFont="1" applyFill="1" applyBorder="1" applyAlignment="1">
      <alignment horizontal="left" vertical="top"/>
    </xf>
    <xf numFmtId="192" fontId="51" fillId="29" borderId="0" xfId="0" applyNumberFormat="1" applyFont="1" applyFill="1" applyAlignment="1">
      <alignment horizontal="left" vertical="top"/>
    </xf>
    <xf numFmtId="192" fontId="27" fillId="29" borderId="25" xfId="0" applyNumberFormat="1" applyFont="1" applyFill="1" applyBorder="1" applyAlignment="1">
      <alignment horizontal="center" vertical="top"/>
    </xf>
    <xf numFmtId="0" fontId="66" fillId="30" borderId="0" xfId="0" applyFont="1" applyFill="1" applyAlignment="1" applyProtection="1">
      <alignment horizontal="center"/>
      <protection locked="0"/>
    </xf>
    <xf numFmtId="0" fontId="53" fillId="0" borderId="0" xfId="0" applyFont="1" applyAlignment="1" applyProtection="1">
      <alignment vertical="center"/>
      <protection locked="0"/>
    </xf>
    <xf numFmtId="178" fontId="67" fillId="0" borderId="4" xfId="0" applyNumberFormat="1" applyFont="1" applyBorder="1" applyAlignment="1">
      <alignment horizontal="center" vertical="center"/>
    </xf>
    <xf numFmtId="0" fontId="12" fillId="0" borderId="4" xfId="3" applyFont="1" applyBorder="1" applyAlignment="1">
      <alignment horizontal="left" vertical="top"/>
    </xf>
    <xf numFmtId="0" fontId="53" fillId="0" borderId="0" xfId="0" applyFont="1" applyProtection="1">
      <protection locked="0"/>
    </xf>
    <xf numFmtId="192" fontId="23" fillId="28" borderId="20" xfId="0" applyNumberFormat="1" applyFont="1" applyFill="1" applyBorder="1" applyAlignment="1">
      <alignment horizontal="left" vertical="center"/>
    </xf>
    <xf numFmtId="192" fontId="23" fillId="28" borderId="6" xfId="0" applyNumberFormat="1" applyFont="1" applyFill="1" applyBorder="1" applyAlignment="1">
      <alignment horizontal="left" vertical="center"/>
    </xf>
    <xf numFmtId="192" fontId="23" fillId="28" borderId="21" xfId="0" applyNumberFormat="1" applyFont="1" applyFill="1" applyBorder="1" applyAlignment="1">
      <alignment horizontal="left" vertical="center"/>
    </xf>
    <xf numFmtId="0" fontId="19" fillId="0" borderId="4" xfId="0" applyFont="1" applyBorder="1" applyAlignment="1">
      <alignment vertical="top"/>
    </xf>
    <xf numFmtId="0" fontId="69" fillId="0" borderId="75" xfId="0" applyFont="1" applyBorder="1" applyAlignment="1">
      <alignment horizontal="center" wrapText="1"/>
    </xf>
    <xf numFmtId="0" fontId="19" fillId="0" borderId="76" xfId="0" applyFont="1" applyBorder="1" applyAlignment="1">
      <alignment vertical="center"/>
    </xf>
    <xf numFmtId="0" fontId="70" fillId="0" borderId="77" xfId="0" applyFont="1" applyBorder="1" applyAlignment="1">
      <alignment wrapText="1"/>
    </xf>
    <xf numFmtId="0" fontId="70" fillId="0" borderId="78" xfId="0" applyFont="1" applyBorder="1" applyAlignment="1">
      <alignment wrapText="1"/>
    </xf>
    <xf numFmtId="192" fontId="23" fillId="0" borderId="0" xfId="0" applyNumberFormat="1" applyFont="1" applyAlignment="1">
      <alignment horizontal="left" vertical="top"/>
    </xf>
    <xf numFmtId="0" fontId="12" fillId="0" borderId="4" xfId="3" applyFont="1" applyBorder="1" applyAlignment="1">
      <alignment horizontal="left" vertical="justify"/>
    </xf>
    <xf numFmtId="0" fontId="12" fillId="0" borderId="12" xfId="16" applyFont="1" applyBorder="1" applyAlignment="1" applyProtection="1">
      <alignment horizontal="center" vertical="top"/>
      <protection locked="0"/>
    </xf>
    <xf numFmtId="0" fontId="69" fillId="0" borderId="79" xfId="0" applyFont="1" applyBorder="1" applyAlignment="1">
      <alignment horizontal="center" wrapText="1"/>
    </xf>
    <xf numFmtId="0" fontId="19" fillId="0" borderId="80" xfId="0" applyFont="1" applyBorder="1" applyAlignment="1">
      <alignment vertical="center"/>
    </xf>
    <xf numFmtId="178" fontId="67" fillId="0" borderId="4" xfId="0" applyNumberFormat="1" applyFont="1" applyBorder="1" applyAlignment="1">
      <alignment horizontal="center" vertical="top"/>
    </xf>
    <xf numFmtId="0" fontId="33" fillId="0" borderId="0" xfId="0" applyFont="1"/>
    <xf numFmtId="178" fontId="23" fillId="0" borderId="20" xfId="0" applyNumberFormat="1" applyFont="1" applyBorder="1" applyAlignment="1">
      <alignment horizontal="left" vertical="top"/>
    </xf>
    <xf numFmtId="183" fontId="40" fillId="0" borderId="39" xfId="38" applyNumberFormat="1" applyFont="1" applyBorder="1" applyAlignment="1">
      <alignment horizontal="left" vertical="top"/>
    </xf>
    <xf numFmtId="180" fontId="40" fillId="0" borderId="24" xfId="38" applyNumberFormat="1" applyFont="1" applyBorder="1" applyAlignment="1">
      <alignment horizontal="left" vertical="top"/>
    </xf>
    <xf numFmtId="176" fontId="23" fillId="0" borderId="20" xfId="0" applyNumberFormat="1" applyFont="1" applyBorder="1" applyAlignment="1">
      <alignment horizontal="left" vertical="top"/>
    </xf>
    <xf numFmtId="177" fontId="40" fillId="0" borderId="39" xfId="38" applyNumberFormat="1" applyFont="1" applyBorder="1" applyAlignment="1">
      <alignment horizontal="left" vertical="top"/>
    </xf>
    <xf numFmtId="179" fontId="40" fillId="0" borderId="39" xfId="38" applyNumberFormat="1" applyFont="1" applyBorder="1" applyAlignment="1">
      <alignment horizontal="left" vertical="top"/>
    </xf>
    <xf numFmtId="0" fontId="19" fillId="0" borderId="0" xfId="0" applyFont="1" applyAlignment="1">
      <alignment vertical="top"/>
    </xf>
    <xf numFmtId="0" fontId="23" fillId="0" borderId="0" xfId="33" applyFont="1" applyFill="1" applyAlignment="1">
      <alignment horizontal="left" vertical="top"/>
    </xf>
    <xf numFmtId="0" fontId="19" fillId="0" borderId="5" xfId="0" applyFont="1" applyBorder="1" applyAlignment="1">
      <alignment vertical="top"/>
    </xf>
    <xf numFmtId="0" fontId="74" fillId="0" borderId="24" xfId="0" applyFont="1" applyBorder="1" applyAlignment="1">
      <alignment horizontal="left" vertical="center"/>
    </xf>
    <xf numFmtId="0" fontId="72" fillId="0" borderId="0" xfId="0" applyFont="1" applyAlignment="1">
      <alignment horizontal="left" vertical="top"/>
    </xf>
    <xf numFmtId="0" fontId="74" fillId="0" borderId="0" xfId="0" applyFont="1" applyAlignment="1">
      <alignment horizontal="left" vertical="top"/>
    </xf>
    <xf numFmtId="0" fontId="64" fillId="0" borderId="25" xfId="0" applyFont="1" applyBorder="1"/>
    <xf numFmtId="0" fontId="75" fillId="0" borderId="24" xfId="0" applyFont="1" applyBorder="1" applyAlignment="1">
      <alignment horizontal="left" vertical="top"/>
    </xf>
    <xf numFmtId="0" fontId="72" fillId="0" borderId="0" xfId="0" applyFont="1" applyAlignment="1">
      <alignment horizontal="left" vertical="top" wrapText="1"/>
    </xf>
    <xf numFmtId="0" fontId="72" fillId="26" borderId="4" xfId="0" applyFont="1" applyFill="1" applyBorder="1" applyAlignment="1">
      <alignment horizontal="center" vertical="center" wrapText="1"/>
    </xf>
    <xf numFmtId="0" fontId="72" fillId="0" borderId="25" xfId="0" applyFont="1" applyBorder="1" applyAlignment="1">
      <alignment vertical="top" wrapText="1"/>
    </xf>
    <xf numFmtId="0" fontId="58" fillId="0" borderId="24" xfId="0" applyFont="1" applyBorder="1" applyAlignment="1">
      <alignment horizontal="left" vertical="top"/>
    </xf>
    <xf numFmtId="0" fontId="72" fillId="0" borderId="24" xfId="0" applyFont="1" applyBorder="1" applyAlignment="1">
      <alignment horizontal="left" vertical="top"/>
    </xf>
    <xf numFmtId="0" fontId="64" fillId="0" borderId="24" xfId="0" applyFont="1" applyBorder="1" applyAlignment="1">
      <alignment horizontal="left" vertical="top"/>
    </xf>
    <xf numFmtId="0" fontId="64" fillId="0" borderId="0" xfId="0" applyFont="1" applyAlignment="1">
      <alignment horizontal="left" vertical="top"/>
    </xf>
    <xf numFmtId="0" fontId="58" fillId="0" borderId="0" xfId="0" applyFont="1" applyAlignment="1">
      <alignment horizontal="left" vertical="top"/>
    </xf>
    <xf numFmtId="0" fontId="63" fillId="0" borderId="0" xfId="1" applyFont="1" applyAlignment="1">
      <alignment horizontal="left" vertical="top"/>
    </xf>
    <xf numFmtId="0" fontId="64" fillId="11" borderId="4" xfId="0" applyFont="1" applyFill="1" applyBorder="1" applyAlignment="1">
      <alignment horizontal="center" vertical="center"/>
    </xf>
    <xf numFmtId="0" fontId="64" fillId="12" borderId="4" xfId="0" applyFont="1" applyFill="1" applyBorder="1" applyAlignment="1">
      <alignment horizontal="center" vertical="center"/>
    </xf>
    <xf numFmtId="0" fontId="64" fillId="13" borderId="4" xfId="0" applyFont="1" applyFill="1" applyBorder="1" applyAlignment="1">
      <alignment horizontal="center" vertical="center"/>
    </xf>
    <xf numFmtId="0" fontId="64" fillId="0" borderId="0" xfId="0" applyFont="1" applyAlignment="1">
      <alignment horizontal="center" vertical="center"/>
    </xf>
    <xf numFmtId="0" fontId="64" fillId="14" borderId="4" xfId="0" applyFont="1" applyFill="1" applyBorder="1" applyAlignment="1">
      <alignment horizontal="center" vertical="center"/>
    </xf>
    <xf numFmtId="0" fontId="64" fillId="15" borderId="4" xfId="0" applyFont="1" applyFill="1" applyBorder="1" applyAlignment="1">
      <alignment horizontal="center" vertical="center"/>
    </xf>
    <xf numFmtId="0" fontId="75" fillId="0" borderId="26" xfId="0" applyFont="1" applyBorder="1"/>
    <xf numFmtId="0" fontId="76" fillId="0" borderId="27" xfId="0" applyFont="1" applyBorder="1"/>
    <xf numFmtId="0" fontId="75" fillId="0" borderId="27" xfId="0" applyFont="1" applyBorder="1"/>
    <xf numFmtId="0" fontId="75" fillId="0" borderId="28" xfId="0" applyFont="1" applyBorder="1"/>
    <xf numFmtId="0" fontId="75" fillId="0" borderId="0" xfId="0" applyFont="1"/>
    <xf numFmtId="0" fontId="12" fillId="0" borderId="13" xfId="16" applyFont="1" applyBorder="1" applyAlignment="1">
      <alignment horizontal="center" vertical="center"/>
    </xf>
    <xf numFmtId="0" fontId="12" fillId="0" borderId="8" xfId="16" applyFont="1" applyBorder="1" applyAlignment="1" applyProtection="1">
      <alignment horizontal="center" vertical="center"/>
      <protection locked="0"/>
    </xf>
    <xf numFmtId="0" fontId="36" fillId="0" borderId="4" xfId="16" applyFont="1" applyBorder="1" applyAlignment="1">
      <alignment horizontal="center" vertical="center"/>
    </xf>
    <xf numFmtId="0" fontId="11" fillId="0" borderId="4" xfId="16" applyFont="1" applyBorder="1" applyAlignment="1">
      <alignment horizontal="center" vertical="center"/>
    </xf>
    <xf numFmtId="0" fontId="12" fillId="0" borderId="8" xfId="16" applyFont="1" applyBorder="1" applyAlignment="1">
      <alignment horizontal="center" vertical="center"/>
    </xf>
    <xf numFmtId="0" fontId="12" fillId="16" borderId="48" xfId="29" applyFont="1" applyFill="1" applyBorder="1" applyAlignment="1">
      <alignment horizontal="center" vertical="center"/>
    </xf>
    <xf numFmtId="0" fontId="24" fillId="0" borderId="64" xfId="38" applyFont="1" applyBorder="1" applyAlignment="1">
      <alignment horizontal="center" vertical="center"/>
    </xf>
    <xf numFmtId="0" fontId="63" fillId="0" borderId="6" xfId="16" applyFont="1" applyBorder="1" applyAlignment="1" applyProtection="1">
      <alignment horizontal="center"/>
      <protection locked="0"/>
    </xf>
    <xf numFmtId="0" fontId="64" fillId="9" borderId="6" xfId="10" applyFont="1" applyBorder="1" applyAlignment="1" applyProtection="1">
      <alignment horizontal="center"/>
      <protection locked="0"/>
    </xf>
    <xf numFmtId="0" fontId="63" fillId="0" borderId="17" xfId="16" applyFont="1" applyBorder="1" applyAlignment="1" applyProtection="1">
      <alignment horizontal="center"/>
      <protection locked="0"/>
    </xf>
    <xf numFmtId="165" fontId="63" fillId="0" borderId="5" xfId="16" applyNumberFormat="1" applyFont="1" applyBorder="1" applyAlignment="1" applyProtection="1">
      <alignment horizontal="left"/>
      <protection locked="0"/>
    </xf>
    <xf numFmtId="165" fontId="63" fillId="0" borderId="10" xfId="16" applyNumberFormat="1" applyFont="1" applyBorder="1" applyAlignment="1" applyProtection="1">
      <alignment horizontal="left"/>
      <protection locked="0"/>
    </xf>
    <xf numFmtId="0" fontId="64" fillId="0" borderId="6" xfId="0" applyFont="1" applyBorder="1" applyAlignment="1" applyProtection="1">
      <alignment horizontal="center"/>
      <protection locked="0"/>
    </xf>
    <xf numFmtId="0" fontId="64" fillId="0" borderId="17" xfId="0" applyFont="1" applyBorder="1" applyAlignment="1" applyProtection="1">
      <alignment horizontal="center"/>
      <protection locked="0"/>
    </xf>
    <xf numFmtId="0" fontId="62" fillId="0" borderId="11" xfId="16" applyFont="1" applyBorder="1" applyAlignment="1">
      <alignment horizontal="left" vertical="top" wrapText="1"/>
    </xf>
    <xf numFmtId="0" fontId="62" fillId="0" borderId="0" xfId="16" applyFont="1" applyAlignment="1">
      <alignment horizontal="left" vertical="top" wrapText="1"/>
    </xf>
    <xf numFmtId="165" fontId="63" fillId="0" borderId="6" xfId="16" applyNumberFormat="1" applyFont="1" applyBorder="1" applyAlignment="1" applyProtection="1">
      <alignment horizontal="left"/>
      <protection locked="0"/>
    </xf>
    <xf numFmtId="165" fontId="63" fillId="0" borderId="17" xfId="16" applyNumberFormat="1" applyFont="1" applyBorder="1" applyAlignment="1" applyProtection="1">
      <alignment horizontal="left"/>
      <protection locked="0"/>
    </xf>
    <xf numFmtId="0" fontId="58" fillId="0" borderId="52" xfId="38" applyFont="1" applyBorder="1" applyAlignment="1">
      <alignment horizontal="left" vertical="top"/>
    </xf>
    <xf numFmtId="0" fontId="58" fillId="0" borderId="32" xfId="38" applyFont="1" applyBorder="1" applyAlignment="1">
      <alignment horizontal="left" vertical="top"/>
    </xf>
    <xf numFmtId="0" fontId="58" fillId="0" borderId="9" xfId="38" applyFont="1" applyBorder="1" applyAlignment="1">
      <alignment horizontal="left" vertical="top"/>
    </xf>
    <xf numFmtId="0" fontId="58" fillId="0" borderId="7" xfId="38" applyFont="1" applyBorder="1" applyAlignment="1">
      <alignment horizontal="left" vertical="top"/>
    </xf>
    <xf numFmtId="0" fontId="58" fillId="0" borderId="50" xfId="38" applyFont="1" applyBorder="1" applyAlignment="1">
      <alignment horizontal="left" vertical="top"/>
    </xf>
    <xf numFmtId="0" fontId="58" fillId="0" borderId="54" xfId="38" applyFont="1" applyBorder="1" applyAlignment="1">
      <alignment horizontal="left" vertical="top"/>
    </xf>
    <xf numFmtId="0" fontId="58" fillId="0" borderId="47" xfId="38" applyFont="1" applyBorder="1" applyAlignment="1">
      <alignment horizontal="left" vertical="top"/>
    </xf>
    <xf numFmtId="0" fontId="58" fillId="0" borderId="44" xfId="38" applyFont="1" applyBorder="1" applyAlignment="1">
      <alignment horizontal="left" vertical="top"/>
    </xf>
    <xf numFmtId="0" fontId="58" fillId="0" borderId="48" xfId="38" applyFont="1" applyBorder="1" applyAlignment="1">
      <alignment horizontal="left" vertical="top"/>
    </xf>
    <xf numFmtId="0" fontId="58" fillId="0" borderId="46" xfId="38" applyFont="1" applyBorder="1" applyAlignment="1">
      <alignment horizontal="left" vertical="top"/>
    </xf>
    <xf numFmtId="0" fontId="58" fillId="0" borderId="29" xfId="38" applyFont="1" applyBorder="1" applyAlignment="1">
      <alignment horizontal="left" vertical="top"/>
    </xf>
    <xf numFmtId="0" fontId="58" fillId="0" borderId="30" xfId="38" applyFont="1" applyBorder="1" applyAlignment="1">
      <alignment horizontal="left" vertical="top"/>
    </xf>
    <xf numFmtId="0" fontId="58" fillId="0" borderId="31" xfId="38" applyFont="1" applyBorder="1" applyAlignment="1">
      <alignment horizontal="left" vertical="top"/>
    </xf>
    <xf numFmtId="0" fontId="58" fillId="0" borderId="24" xfId="38" applyFont="1" applyBorder="1" applyAlignment="1">
      <alignment horizontal="left" vertical="top"/>
    </xf>
    <xf numFmtId="0" fontId="58" fillId="0" borderId="0" xfId="38" applyFont="1" applyAlignment="1">
      <alignment horizontal="left" vertical="top"/>
    </xf>
    <xf numFmtId="0" fontId="58" fillId="0" borderId="25" xfId="38" applyFont="1" applyBorder="1" applyAlignment="1">
      <alignment horizontal="left" vertical="top"/>
    </xf>
    <xf numFmtId="0" fontId="57" fillId="0" borderId="52" xfId="38" applyFont="1" applyBorder="1" applyAlignment="1">
      <alignment horizontal="center" wrapText="1"/>
    </xf>
    <xf numFmtId="0" fontId="57" fillId="0" borderId="50" xfId="38" applyFont="1" applyBorder="1" applyAlignment="1">
      <alignment horizontal="center" wrapText="1"/>
    </xf>
    <xf numFmtId="0" fontId="60" fillId="0" borderId="39" xfId="29" applyFont="1" applyFill="1" applyBorder="1" applyAlignment="1">
      <alignment horizontal="left"/>
    </xf>
    <xf numFmtId="0" fontId="60" fillId="0" borderId="15" xfId="29" applyFont="1" applyFill="1" applyBorder="1" applyAlignment="1">
      <alignment horizontal="left"/>
    </xf>
    <xf numFmtId="0" fontId="56" fillId="0" borderId="29" xfId="16" applyFont="1" applyBorder="1" applyAlignment="1">
      <alignment horizontal="left" vertical="top" wrapText="1"/>
    </xf>
    <xf numFmtId="0" fontId="56" fillId="0" borderId="30" xfId="16" applyFont="1" applyBorder="1" applyAlignment="1">
      <alignment horizontal="left" vertical="top" wrapText="1"/>
    </xf>
    <xf numFmtId="0" fontId="56" fillId="0" borderId="31" xfId="16" applyFont="1" applyBorder="1" applyAlignment="1">
      <alignment horizontal="left" vertical="top" wrapText="1"/>
    </xf>
    <xf numFmtId="0" fontId="56" fillId="0" borderId="24" xfId="16" applyFont="1" applyBorder="1" applyAlignment="1">
      <alignment horizontal="left" vertical="top" wrapText="1"/>
    </xf>
    <xf numFmtId="0" fontId="56" fillId="0" borderId="0" xfId="16" applyFont="1" applyAlignment="1">
      <alignment horizontal="left" vertical="top" wrapText="1"/>
    </xf>
    <xf numFmtId="0" fontId="56" fillId="0" borderId="25" xfId="16" applyFont="1" applyBorder="1" applyAlignment="1">
      <alignment horizontal="left" vertical="top" wrapText="1"/>
    </xf>
    <xf numFmtId="0" fontId="56" fillId="0" borderId="26" xfId="16" applyFont="1" applyBorder="1" applyAlignment="1">
      <alignment horizontal="left" vertical="top" wrapText="1"/>
    </xf>
    <xf numFmtId="0" fontId="56" fillId="0" borderId="27" xfId="16" applyFont="1" applyBorder="1" applyAlignment="1">
      <alignment horizontal="left" vertical="top" wrapText="1"/>
    </xf>
    <xf numFmtId="0" fontId="56" fillId="0" borderId="28" xfId="16" applyFont="1" applyBorder="1" applyAlignment="1">
      <alignment horizontal="left" vertical="top" wrapText="1"/>
    </xf>
    <xf numFmtId="0" fontId="72" fillId="0" borderId="0" xfId="0" applyFont="1" applyAlignment="1">
      <alignment horizontal="left" vertical="top" wrapText="1"/>
    </xf>
    <xf numFmtId="0" fontId="72" fillId="0" borderId="25" xfId="0" applyFont="1" applyBorder="1" applyAlignment="1">
      <alignment horizontal="left" vertical="top" wrapText="1"/>
    </xf>
    <xf numFmtId="0" fontId="71" fillId="17" borderId="29" xfId="33" applyFont="1" applyFill="1" applyBorder="1" applyAlignment="1">
      <alignment horizontal="left" vertical="center"/>
    </xf>
    <xf numFmtId="0" fontId="71" fillId="17" borderId="30" xfId="33" applyFont="1" applyFill="1" applyBorder="1" applyAlignment="1">
      <alignment horizontal="left" vertical="center"/>
    </xf>
    <xf numFmtId="0" fontId="71" fillId="17" borderId="31" xfId="33" applyFont="1" applyFill="1" applyBorder="1" applyAlignment="1">
      <alignment horizontal="left" vertical="center"/>
    </xf>
    <xf numFmtId="0" fontId="73" fillId="25" borderId="24" xfId="0" applyFont="1" applyFill="1" applyBorder="1" applyAlignment="1">
      <alignment horizontal="center" vertical="center"/>
    </xf>
    <xf numFmtId="0" fontId="73" fillId="25" borderId="0" xfId="0" applyFont="1" applyFill="1" applyAlignment="1">
      <alignment horizontal="center" vertical="center"/>
    </xf>
    <xf numFmtId="0" fontId="63" fillId="0" borderId="24" xfId="0" applyFont="1" applyBorder="1" applyAlignment="1">
      <alignment horizontal="center" vertical="center"/>
    </xf>
    <xf numFmtId="0" fontId="63" fillId="0" borderId="0" xfId="0" applyFont="1" applyAlignment="1">
      <alignment horizontal="center" vertical="center"/>
    </xf>
    <xf numFmtId="0" fontId="72" fillId="0" borderId="24" xfId="0" applyFont="1" applyBorder="1" applyAlignment="1">
      <alignment horizontal="left" vertical="top" wrapText="1"/>
    </xf>
    <xf numFmtId="0" fontId="72" fillId="0" borderId="0" xfId="0" applyFont="1" applyAlignment="1">
      <alignment horizontal="left" vertical="center" wrapText="1"/>
    </xf>
    <xf numFmtId="0" fontId="72" fillId="0" borderId="25" xfId="0" applyFont="1" applyBorder="1" applyAlignment="1">
      <alignment horizontal="left" vertical="center" wrapText="1"/>
    </xf>
    <xf numFmtId="0" fontId="58" fillId="0" borderId="0" xfId="0" applyFont="1" applyAlignment="1">
      <alignment horizontal="left" vertical="center" wrapText="1"/>
    </xf>
    <xf numFmtId="0" fontId="58" fillId="0" borderId="25" xfId="0" applyFont="1" applyBorder="1" applyAlignment="1">
      <alignment horizontal="left" vertical="center" wrapText="1"/>
    </xf>
    <xf numFmtId="0" fontId="58" fillId="0" borderId="0" xfId="0" applyFont="1" applyAlignment="1">
      <alignment horizontal="left" vertical="center"/>
    </xf>
    <xf numFmtId="0" fontId="33" fillId="0" borderId="39" xfId="38" applyFont="1" applyBorder="1" applyAlignment="1">
      <alignment horizontal="center" vertical="center"/>
    </xf>
    <xf numFmtId="0" fontId="33" fillId="0" borderId="24" xfId="38" applyFont="1" applyBorder="1" applyAlignment="1">
      <alignment horizontal="center" vertical="center"/>
    </xf>
    <xf numFmtId="0" fontId="33" fillId="0" borderId="36" xfId="38" applyFont="1" applyBorder="1" applyAlignment="1">
      <alignment horizontal="center" vertical="center"/>
    </xf>
    <xf numFmtId="0" fontId="12" fillId="0" borderId="6" xfId="3" applyFont="1" applyBorder="1" applyAlignment="1">
      <alignment horizontal="left" vertical="top" wrapText="1"/>
    </xf>
    <xf numFmtId="0" fontId="12" fillId="0" borderId="17" xfId="3" applyFont="1" applyBorder="1" applyAlignment="1">
      <alignment horizontal="left" vertical="top" wrapText="1"/>
    </xf>
    <xf numFmtId="0" fontId="10" fillId="0" borderId="12" xfId="33" applyFont="1" applyFill="1" applyBorder="1" applyAlignment="1">
      <alignment horizontal="center" vertical="center"/>
    </xf>
    <xf numFmtId="0" fontId="10" fillId="0" borderId="6" xfId="33" applyFont="1" applyFill="1" applyBorder="1" applyAlignment="1">
      <alignment horizontal="center" vertical="center"/>
    </xf>
    <xf numFmtId="0" fontId="10" fillId="0" borderId="21" xfId="33" applyFont="1" applyFill="1" applyBorder="1" applyAlignment="1">
      <alignment horizontal="center" vertical="center"/>
    </xf>
    <xf numFmtId="0" fontId="12" fillId="0" borderId="22" xfId="16" applyFont="1" applyBorder="1" applyAlignment="1" applyProtection="1">
      <alignment horizontal="center" vertical="center"/>
      <protection locked="0"/>
    </xf>
    <xf numFmtId="0" fontId="12" fillId="0" borderId="13" xfId="16" applyFont="1" applyBorder="1" applyAlignment="1" applyProtection="1">
      <alignment horizontal="center" vertical="center"/>
      <protection locked="0"/>
    </xf>
    <xf numFmtId="0" fontId="12" fillId="0" borderId="23" xfId="16" applyFont="1" applyBorder="1" applyAlignment="1" applyProtection="1">
      <alignment horizontal="center" vertical="center"/>
      <protection locked="0"/>
    </xf>
    <xf numFmtId="0" fontId="11" fillId="0" borderId="12" xfId="16" applyFont="1" applyBorder="1" applyAlignment="1">
      <alignment horizontal="center" vertical="center"/>
    </xf>
    <xf numFmtId="0" fontId="11" fillId="0" borderId="6" xfId="16" applyFont="1" applyBorder="1" applyAlignment="1">
      <alignment horizontal="center" vertical="center"/>
    </xf>
    <xf numFmtId="0" fontId="11" fillId="0" borderId="21" xfId="16" applyFont="1" applyBorder="1" applyAlignment="1">
      <alignment horizontal="center" vertical="center"/>
    </xf>
    <xf numFmtId="0" fontId="12" fillId="0" borderId="0" xfId="3" applyFont="1" applyAlignment="1">
      <alignment horizontal="left" vertical="top" wrapText="1"/>
    </xf>
    <xf numFmtId="0" fontId="46" fillId="0" borderId="12" xfId="33" applyFont="1" applyFill="1" applyBorder="1" applyAlignment="1">
      <alignment horizontal="center" vertical="center"/>
    </xf>
    <xf numFmtId="0" fontId="46" fillId="0" borderId="6" xfId="33" applyFont="1" applyFill="1" applyBorder="1" applyAlignment="1">
      <alignment horizontal="center" vertical="center"/>
    </xf>
    <xf numFmtId="0" fontId="46" fillId="0" borderId="21" xfId="33" applyFont="1" applyFill="1" applyBorder="1" applyAlignment="1">
      <alignment horizontal="center" vertical="center"/>
    </xf>
    <xf numFmtId="0" fontId="12" fillId="0" borderId="18" xfId="16" applyFont="1" applyBorder="1" applyAlignment="1" applyProtection="1">
      <alignment horizontal="center" vertical="center"/>
      <protection locked="0"/>
    </xf>
    <xf numFmtId="0" fontId="12" fillId="0" borderId="11" xfId="16" applyFont="1" applyBorder="1" applyAlignment="1" applyProtection="1">
      <alignment horizontal="center" vertical="center"/>
      <protection locked="0"/>
    </xf>
    <xf numFmtId="0" fontId="12" fillId="0" borderId="8" xfId="16" applyFont="1" applyBorder="1" applyAlignment="1" applyProtection="1">
      <alignment horizontal="center" vertical="center"/>
      <protection locked="0"/>
    </xf>
    <xf numFmtId="0" fontId="24" fillId="0" borderId="6" xfId="38" applyFont="1" applyBorder="1" applyAlignment="1">
      <alignment horizontal="left" vertical="top" wrapText="1"/>
    </xf>
    <xf numFmtId="0" fontId="24" fillId="0" borderId="17" xfId="38" applyFont="1" applyBorder="1" applyAlignment="1">
      <alignment horizontal="left" vertical="top" wrapText="1"/>
    </xf>
    <xf numFmtId="0" fontId="10" fillId="0" borderId="12" xfId="38" applyFont="1" applyBorder="1" applyAlignment="1">
      <alignment horizontal="center" vertical="center"/>
    </xf>
    <xf numFmtId="0" fontId="10" fillId="0" borderId="6" xfId="38" applyFont="1" applyBorder="1" applyAlignment="1">
      <alignment horizontal="center" vertical="center"/>
    </xf>
    <xf numFmtId="0" fontId="10" fillId="0" borderId="21" xfId="38" applyFont="1" applyBorder="1" applyAlignment="1">
      <alignment horizontal="center" vertical="center"/>
    </xf>
    <xf numFmtId="0" fontId="24" fillId="0" borderId="5" xfId="38" applyFont="1" applyBorder="1" applyAlignment="1">
      <alignment vertical="justify"/>
    </xf>
    <xf numFmtId="0" fontId="24" fillId="0" borderId="10" xfId="38" applyFont="1" applyBorder="1" applyAlignment="1">
      <alignment vertical="justify"/>
    </xf>
    <xf numFmtId="0" fontId="24" fillId="0" borderId="0" xfId="38" applyFont="1" applyAlignment="1">
      <alignment vertical="justify"/>
    </xf>
    <xf numFmtId="0" fontId="24" fillId="0" borderId="0" xfId="33" applyFont="1" applyFill="1" applyAlignment="1">
      <alignment horizontal="left" vertical="center" wrapText="1"/>
    </xf>
    <xf numFmtId="0" fontId="24" fillId="0" borderId="0" xfId="33" applyFont="1" applyFill="1" applyAlignment="1">
      <alignment horizontal="left" vertical="top" wrapText="1"/>
    </xf>
    <xf numFmtId="0" fontId="24" fillId="0" borderId="5" xfId="33" applyFont="1" applyFill="1" applyBorder="1" applyAlignment="1">
      <alignment horizontal="left" vertical="top" wrapText="1"/>
    </xf>
    <xf numFmtId="0" fontId="33" fillId="0" borderId="51" xfId="38" applyFont="1" applyBorder="1" applyAlignment="1">
      <alignment horizontal="center" vertical="center"/>
    </xf>
    <xf numFmtId="0" fontId="33" fillId="0" borderId="66" xfId="38" applyFont="1" applyBorder="1" applyAlignment="1">
      <alignment horizontal="center" vertical="center"/>
    </xf>
    <xf numFmtId="0" fontId="33" fillId="0" borderId="14" xfId="38" applyFont="1" applyBorder="1" applyAlignment="1">
      <alignment horizontal="center" vertical="center"/>
    </xf>
    <xf numFmtId="0" fontId="33" fillId="0" borderId="10" xfId="38" applyFont="1" applyBorder="1" applyAlignment="1">
      <alignment horizontal="center" vertical="center"/>
    </xf>
    <xf numFmtId="0" fontId="33" fillId="0" borderId="67" xfId="38" applyFont="1" applyBorder="1" applyAlignment="1">
      <alignment horizontal="center" vertical="center"/>
    </xf>
    <xf numFmtId="168" fontId="24" fillId="0" borderId="0" xfId="38" applyNumberFormat="1" applyFont="1" applyAlignment="1">
      <alignment horizontal="left" vertical="justify"/>
    </xf>
    <xf numFmtId="168" fontId="24" fillId="0" borderId="14" xfId="38" applyNumberFormat="1" applyFont="1" applyBorder="1" applyAlignment="1">
      <alignment horizontal="left" vertical="justify"/>
    </xf>
    <xf numFmtId="0" fontId="12" fillId="0" borderId="0" xfId="3" applyFont="1" applyAlignment="1">
      <alignment horizontal="left" vertical="justify"/>
    </xf>
    <xf numFmtId="0" fontId="12" fillId="0" borderId="14" xfId="3" applyFont="1" applyBorder="1" applyAlignment="1">
      <alignment horizontal="left" vertical="justify"/>
    </xf>
    <xf numFmtId="0" fontId="12" fillId="0" borderId="15" xfId="3" applyFont="1" applyBorder="1" applyAlignment="1">
      <alignment horizontal="left" vertical="top" wrapText="1"/>
    </xf>
    <xf numFmtId="0" fontId="12" fillId="0" borderId="19" xfId="3" applyFont="1" applyBorder="1" applyAlignment="1">
      <alignment horizontal="left" vertical="top" wrapText="1"/>
    </xf>
    <xf numFmtId="0" fontId="12" fillId="0" borderId="5" xfId="3" applyFont="1" applyBorder="1" applyAlignment="1">
      <alignment horizontal="left" vertical="top" wrapText="1"/>
    </xf>
    <xf numFmtId="0" fontId="12" fillId="0" borderId="6" xfId="3" applyFont="1" applyBorder="1" applyAlignment="1">
      <alignment horizontal="left" vertical="center" wrapText="1"/>
    </xf>
    <xf numFmtId="0" fontId="12" fillId="0" borderId="17" xfId="3" applyFont="1" applyBorder="1" applyAlignment="1">
      <alignment horizontal="left" vertical="center" wrapText="1"/>
    </xf>
    <xf numFmtId="0" fontId="12" fillId="0" borderId="45" xfId="16" applyFont="1" applyBorder="1" applyAlignment="1" applyProtection="1">
      <alignment horizontal="center" vertical="center"/>
      <protection locked="0"/>
    </xf>
    <xf numFmtId="0" fontId="12" fillId="0" borderId="55" xfId="16" applyFont="1" applyBorder="1" applyAlignment="1" applyProtection="1">
      <alignment horizontal="center" vertical="center"/>
      <protection locked="0"/>
    </xf>
    <xf numFmtId="0" fontId="20" fillId="0" borderId="8" xfId="33" applyFont="1" applyFill="1" applyBorder="1" applyAlignment="1">
      <alignment horizontal="center" vertical="center"/>
    </xf>
    <xf numFmtId="0" fontId="20" fillId="0" borderId="5" xfId="33" applyFont="1" applyFill="1" applyBorder="1" applyAlignment="1">
      <alignment horizontal="center" vertical="center"/>
    </xf>
    <xf numFmtId="0" fontId="24" fillId="0" borderId="14" xfId="33" applyFont="1" applyFill="1" applyBorder="1" applyAlignment="1">
      <alignment horizontal="left" vertical="top" wrapText="1"/>
    </xf>
    <xf numFmtId="0" fontId="33" fillId="0" borderId="59" xfId="38" applyFont="1" applyBorder="1" applyAlignment="1">
      <alignment horizontal="center" vertical="center"/>
    </xf>
    <xf numFmtId="0" fontId="33" fillId="0" borderId="60" xfId="38" applyFont="1" applyBorder="1" applyAlignment="1">
      <alignment horizontal="center" vertical="center"/>
    </xf>
    <xf numFmtId="0" fontId="24" fillId="0" borderId="0" xfId="33" applyFont="1" applyFill="1" applyAlignment="1">
      <alignment horizontal="left" vertical="top"/>
    </xf>
    <xf numFmtId="0" fontId="24" fillId="0" borderId="14" xfId="33" applyFont="1" applyFill="1" applyBorder="1" applyAlignment="1">
      <alignment horizontal="left" vertical="top"/>
    </xf>
    <xf numFmtId="0" fontId="46" fillId="9" borderId="12" xfId="33" applyFont="1" applyFill="1" applyBorder="1" applyAlignment="1">
      <alignment horizontal="center" vertical="center"/>
    </xf>
    <xf numFmtId="0" fontId="46" fillId="9" borderId="6" xfId="33" applyFont="1" applyFill="1" applyBorder="1" applyAlignment="1">
      <alignment horizontal="center" vertical="center"/>
    </xf>
    <xf numFmtId="0" fontId="46" fillId="9" borderId="21" xfId="33" applyFont="1" applyFill="1" applyBorder="1" applyAlignment="1">
      <alignment horizontal="center" vertical="center"/>
    </xf>
    <xf numFmtId="0" fontId="25" fillId="21" borderId="20" xfId="33" applyFont="1" applyFill="1" applyBorder="1" applyAlignment="1">
      <alignment horizontal="justify" vertical="top"/>
    </xf>
    <xf numFmtId="0" fontId="25" fillId="21" borderId="6" xfId="33" applyFont="1" applyFill="1" applyBorder="1" applyAlignment="1">
      <alignment horizontal="justify" vertical="top"/>
    </xf>
    <xf numFmtId="0" fontId="12" fillId="0" borderId="10" xfId="3" applyFont="1" applyBorder="1" applyAlignment="1">
      <alignment horizontal="left" vertical="top" wrapText="1"/>
    </xf>
    <xf numFmtId="0" fontId="40" fillId="19" borderId="20" xfId="33" applyFont="1" applyFill="1" applyBorder="1" applyAlignment="1">
      <alignment horizontal="left" vertical="top"/>
    </xf>
    <xf numFmtId="0" fontId="40" fillId="19" borderId="6" xfId="33" applyFont="1" applyFill="1" applyBorder="1" applyAlignment="1">
      <alignment horizontal="left" vertical="top"/>
    </xf>
    <xf numFmtId="0" fontId="12" fillId="0" borderId="5" xfId="3" applyFont="1" applyBorder="1" applyAlignment="1">
      <alignment horizontal="left" vertical="justify"/>
    </xf>
    <xf numFmtId="0" fontId="12" fillId="0" borderId="10" xfId="3" applyFont="1" applyBorder="1" applyAlignment="1">
      <alignment horizontal="left" vertical="justify"/>
    </xf>
    <xf numFmtId="171" fontId="24" fillId="0" borderId="6" xfId="38" applyNumberFormat="1" applyFont="1" applyBorder="1" applyAlignment="1">
      <alignment horizontal="left" vertical="top" wrapText="1"/>
    </xf>
    <xf numFmtId="171" fontId="24" fillId="0" borderId="17" xfId="38" applyNumberFormat="1" applyFont="1" applyBorder="1" applyAlignment="1">
      <alignment horizontal="left" vertical="top" wrapText="1"/>
    </xf>
    <xf numFmtId="0" fontId="12" fillId="0" borderId="14" xfId="3" applyFont="1" applyBorder="1" applyAlignment="1">
      <alignment horizontal="left" vertical="top" wrapText="1"/>
    </xf>
    <xf numFmtId="0" fontId="12" fillId="0" borderId="15" xfId="38" applyFont="1" applyBorder="1" applyAlignment="1">
      <alignment horizontal="left" vertical="top" wrapText="1"/>
    </xf>
    <xf numFmtId="0" fontId="25" fillId="21" borderId="34" xfId="33" applyFont="1" applyFill="1" applyBorder="1" applyAlignment="1">
      <alignment horizontal="left" vertical="top"/>
    </xf>
    <xf numFmtId="0" fontId="25" fillId="21" borderId="3" xfId="33" applyFont="1" applyFill="1" applyBorder="1" applyAlignment="1">
      <alignment horizontal="left" vertical="top"/>
    </xf>
    <xf numFmtId="0" fontId="24" fillId="0" borderId="3" xfId="38" applyFont="1" applyBorder="1" applyAlignment="1">
      <alignment horizontal="left" vertical="top" wrapText="1"/>
    </xf>
    <xf numFmtId="0" fontId="24" fillId="0" borderId="32" xfId="38" applyFont="1" applyBorder="1" applyAlignment="1">
      <alignment horizontal="left" vertical="top" wrapText="1"/>
    </xf>
    <xf numFmtId="0" fontId="11" fillId="0" borderId="12" xfId="16" applyFont="1" applyBorder="1" applyAlignment="1" applyProtection="1">
      <alignment horizontal="center" vertical="center"/>
      <protection locked="0"/>
    </xf>
    <xf numFmtId="0" fontId="11" fillId="0" borderId="6" xfId="16" applyFont="1" applyBorder="1" applyAlignment="1" applyProtection="1">
      <alignment horizontal="center" vertical="center"/>
      <protection locked="0"/>
    </xf>
    <xf numFmtId="0" fontId="11" fillId="0" borderId="21" xfId="16" applyFont="1" applyBorder="1" applyAlignment="1" applyProtection="1">
      <alignment horizontal="center" vertical="center"/>
      <protection locked="0"/>
    </xf>
    <xf numFmtId="0" fontId="19" fillId="0" borderId="5" xfId="0" applyFont="1" applyBorder="1" applyAlignment="1">
      <alignment horizontal="left" vertical="top" wrapText="1"/>
    </xf>
    <xf numFmtId="0" fontId="19" fillId="0" borderId="5" xfId="0" applyFont="1" applyBorder="1" applyAlignment="1">
      <alignment horizontal="left" vertical="top"/>
    </xf>
    <xf numFmtId="0" fontId="11" fillId="9" borderId="12" xfId="16" applyFont="1" applyFill="1" applyBorder="1" applyAlignment="1">
      <alignment horizontal="center" vertical="center"/>
    </xf>
    <xf numFmtId="0" fontId="11" fillId="9" borderId="6" xfId="16" applyFont="1" applyFill="1" applyBorder="1" applyAlignment="1">
      <alignment horizontal="center" vertical="center"/>
    </xf>
    <xf numFmtId="0" fontId="11" fillId="9" borderId="21" xfId="16" applyFont="1" applyFill="1" applyBorder="1" applyAlignment="1">
      <alignment horizontal="center" vertical="center"/>
    </xf>
    <xf numFmtId="0" fontId="33" fillId="9" borderId="59" xfId="38" applyFont="1" applyFill="1" applyBorder="1" applyAlignment="1">
      <alignment horizontal="center" vertical="center"/>
    </xf>
    <xf numFmtId="0" fontId="33" fillId="9" borderId="60" xfId="38" applyFont="1" applyFill="1" applyBorder="1" applyAlignment="1">
      <alignment horizontal="center" vertical="center"/>
    </xf>
    <xf numFmtId="0" fontId="27" fillId="0" borderId="5" xfId="3" applyFont="1" applyBorder="1" applyAlignment="1">
      <alignment horizontal="left" vertical="top" wrapText="1"/>
    </xf>
    <xf numFmtId="0" fontId="27" fillId="0" borderId="10" xfId="3" applyFont="1" applyBorder="1" applyAlignment="1">
      <alignment horizontal="left" vertical="top" wrapText="1"/>
    </xf>
    <xf numFmtId="0" fontId="33" fillId="0" borderId="59" xfId="38" applyFont="1" applyBorder="1" applyAlignment="1">
      <alignment horizontal="center" vertical="center" wrapText="1"/>
    </xf>
    <xf numFmtId="0" fontId="33" fillId="0" borderId="60" xfId="38" applyFont="1" applyBorder="1" applyAlignment="1">
      <alignment horizontal="center" vertical="center" wrapText="1"/>
    </xf>
    <xf numFmtId="0" fontId="11" fillId="0" borderId="18" xfId="16" applyFont="1" applyBorder="1" applyAlignment="1">
      <alignment horizontal="center" vertical="center"/>
    </xf>
    <xf numFmtId="0" fontId="11" fillId="0" borderId="15" xfId="16" applyFont="1" applyBorder="1" applyAlignment="1">
      <alignment horizontal="center" vertical="center"/>
    </xf>
    <xf numFmtId="0" fontId="11" fillId="0" borderId="68" xfId="16" applyFont="1" applyBorder="1" applyAlignment="1">
      <alignment horizontal="center" vertical="center"/>
    </xf>
    <xf numFmtId="0" fontId="11" fillId="0" borderId="8" xfId="16" applyFont="1" applyBorder="1" applyAlignment="1">
      <alignment horizontal="center" vertical="center"/>
    </xf>
    <xf numFmtId="0" fontId="11" fillId="0" borderId="5" xfId="16" applyFont="1" applyBorder="1" applyAlignment="1">
      <alignment horizontal="center" vertical="center"/>
    </xf>
    <xf numFmtId="0" fontId="11" fillId="0" borderId="35" xfId="16" applyFont="1" applyBorder="1" applyAlignment="1">
      <alignment horizontal="center" vertical="center"/>
    </xf>
    <xf numFmtId="0" fontId="11" fillId="0" borderId="4" xfId="16" applyFont="1" applyBorder="1" applyAlignment="1">
      <alignment horizontal="center" vertical="center"/>
    </xf>
    <xf numFmtId="0" fontId="12" fillId="0" borderId="0" xfId="3" applyFont="1" applyAlignment="1">
      <alignment horizontal="left" vertical="top"/>
    </xf>
    <xf numFmtId="0" fontId="27" fillId="0" borderId="0" xfId="3" applyFont="1" applyAlignment="1">
      <alignment horizontal="left" vertical="justify" wrapText="1"/>
    </xf>
    <xf numFmtId="0" fontId="27" fillId="0" borderId="14" xfId="3" applyFont="1" applyBorder="1" applyAlignment="1">
      <alignment horizontal="left" vertical="justify" wrapText="1"/>
    </xf>
    <xf numFmtId="0" fontId="33" fillId="0" borderId="59" xfId="0" applyFont="1" applyBorder="1" applyAlignment="1" applyProtection="1">
      <alignment horizontal="center" vertical="center"/>
      <protection locked="0"/>
    </xf>
    <xf numFmtId="0" fontId="33" fillId="0" borderId="56" xfId="0" applyFont="1" applyBorder="1" applyAlignment="1" applyProtection="1">
      <alignment horizontal="center" vertical="center"/>
      <protection locked="0"/>
    </xf>
    <xf numFmtId="0" fontId="33" fillId="0" borderId="60" xfId="0" applyFont="1" applyBorder="1" applyAlignment="1" applyProtection="1">
      <alignment horizontal="center" vertical="center"/>
      <protection locked="0"/>
    </xf>
    <xf numFmtId="0" fontId="12" fillId="0" borderId="6" xfId="3" applyFont="1" applyBorder="1" applyAlignment="1">
      <alignment vertical="top"/>
    </xf>
    <xf numFmtId="0" fontId="12" fillId="0" borderId="17" xfId="3" applyFont="1" applyBorder="1" applyAlignment="1">
      <alignment vertical="top"/>
    </xf>
    <xf numFmtId="0" fontId="12" fillId="9" borderId="6" xfId="3" applyFont="1" applyFill="1" applyBorder="1" applyAlignment="1">
      <alignment horizontal="left" vertical="top" wrapText="1"/>
    </xf>
    <xf numFmtId="0" fontId="12" fillId="9" borderId="17" xfId="3" applyFont="1" applyFill="1" applyBorder="1" applyAlignment="1">
      <alignment horizontal="left" vertical="top" wrapText="1"/>
    </xf>
    <xf numFmtId="0" fontId="24" fillId="0" borderId="15" xfId="38" applyFont="1" applyBorder="1" applyAlignment="1">
      <alignment horizontal="left" vertical="top" wrapText="1"/>
    </xf>
    <xf numFmtId="0" fontId="24" fillId="0" borderId="19" xfId="38" applyFont="1" applyBorder="1" applyAlignment="1">
      <alignment horizontal="left" vertical="top" wrapText="1"/>
    </xf>
    <xf numFmtId="0" fontId="12" fillId="0" borderId="6" xfId="3" applyFont="1" applyBorder="1" applyAlignment="1">
      <alignment horizontal="left" vertical="top"/>
    </xf>
    <xf numFmtId="0" fontId="25" fillId="27" borderId="26" xfId="33" applyFont="1" applyFill="1" applyBorder="1" applyAlignment="1">
      <alignment horizontal="left" vertical="top"/>
    </xf>
    <xf numFmtId="0" fontId="25" fillId="27" borderId="27" xfId="33" applyFont="1" applyFill="1" applyBorder="1" applyAlignment="1">
      <alignment horizontal="left" vertical="top"/>
    </xf>
    <xf numFmtId="0" fontId="12" fillId="0" borderId="16" xfId="3" applyFont="1" applyBorder="1" applyAlignment="1">
      <alignment horizontal="justify" vertical="top"/>
    </xf>
    <xf numFmtId="0" fontId="12" fillId="0" borderId="47" xfId="3" applyFont="1" applyBorder="1" applyAlignment="1">
      <alignment horizontal="justify" vertical="top"/>
    </xf>
    <xf numFmtId="0" fontId="40" fillId="19" borderId="21" xfId="33" applyFont="1" applyFill="1" applyBorder="1" applyAlignment="1">
      <alignment horizontal="left" vertical="top"/>
    </xf>
    <xf numFmtId="0" fontId="12" fillId="0" borderId="4" xfId="16" applyFont="1" applyBorder="1" applyAlignment="1">
      <alignment horizontal="center" vertical="center"/>
    </xf>
    <xf numFmtId="0" fontId="12" fillId="0" borderId="43" xfId="16" applyFont="1" applyBorder="1" applyAlignment="1">
      <alignment horizontal="center" vertical="center"/>
    </xf>
    <xf numFmtId="0" fontId="12" fillId="0" borderId="14" xfId="3" applyFont="1" applyBorder="1" applyAlignment="1">
      <alignment horizontal="left" vertical="top"/>
    </xf>
    <xf numFmtId="0" fontId="12" fillId="0" borderId="8" xfId="16" applyFont="1" applyBorder="1" applyAlignment="1">
      <alignment horizontal="center" vertical="center"/>
    </xf>
    <xf numFmtId="0" fontId="12" fillId="0" borderId="5" xfId="16" applyFont="1" applyBorder="1" applyAlignment="1">
      <alignment horizontal="center" vertical="center"/>
    </xf>
    <xf numFmtId="0" fontId="12" fillId="0" borderId="35" xfId="16" applyFont="1" applyBorder="1" applyAlignment="1">
      <alignment horizontal="center" vertical="center"/>
    </xf>
    <xf numFmtId="0" fontId="51" fillId="30" borderId="26" xfId="33" applyFont="1" applyFill="1" applyBorder="1" applyAlignment="1">
      <alignment horizontal="left" vertical="center"/>
    </xf>
    <xf numFmtId="0" fontId="51" fillId="30" borderId="27" xfId="33" applyFont="1" applyFill="1" applyBorder="1" applyAlignment="1">
      <alignment horizontal="left" vertical="center"/>
    </xf>
    <xf numFmtId="0" fontId="51" fillId="30" borderId="28" xfId="33" applyFont="1" applyFill="1" applyBorder="1" applyAlignment="1">
      <alignment horizontal="left" vertical="center"/>
    </xf>
    <xf numFmtId="0" fontId="68" fillId="30" borderId="72" xfId="0" applyFont="1" applyFill="1" applyBorder="1" applyAlignment="1">
      <alignment wrapText="1"/>
    </xf>
    <xf numFmtId="0" fontId="68" fillId="30" borderId="73" xfId="0" applyFont="1" applyFill="1" applyBorder="1" applyAlignment="1">
      <alignment wrapText="1"/>
    </xf>
    <xf numFmtId="0" fontId="68" fillId="30" borderId="74" xfId="0" applyFont="1" applyFill="1" applyBorder="1" applyAlignment="1">
      <alignment wrapText="1"/>
    </xf>
    <xf numFmtId="0" fontId="51" fillId="30" borderId="24" xfId="33" applyFont="1" applyFill="1" applyBorder="1" applyAlignment="1">
      <alignment horizontal="left" vertical="center"/>
    </xf>
    <xf numFmtId="0" fontId="51" fillId="30" borderId="0" xfId="33" applyFont="1" applyFill="1" applyAlignment="1">
      <alignment horizontal="left" vertical="center"/>
    </xf>
    <xf numFmtId="0" fontId="51" fillId="30" borderId="25" xfId="33" applyFont="1" applyFill="1" applyBorder="1" applyAlignment="1">
      <alignment horizontal="left" vertical="center"/>
    </xf>
    <xf numFmtId="192" fontId="23" fillId="28" borderId="34" xfId="0" applyNumberFormat="1" applyFont="1" applyFill="1" applyBorder="1" applyAlignment="1">
      <alignment horizontal="left" vertical="top" wrapText="1"/>
    </xf>
    <xf numFmtId="192" fontId="23" fillId="28" borderId="3" xfId="0" applyNumberFormat="1" applyFont="1" applyFill="1" applyBorder="1" applyAlignment="1">
      <alignment horizontal="left" vertical="top" wrapText="1"/>
    </xf>
    <xf numFmtId="192" fontId="23" fillId="28" borderId="33" xfId="0" applyNumberFormat="1" applyFont="1" applyFill="1" applyBorder="1" applyAlignment="1">
      <alignment horizontal="left" vertical="top" wrapText="1"/>
    </xf>
    <xf numFmtId="0" fontId="12" fillId="0" borderId="12" xfId="3" applyFont="1" applyBorder="1" applyAlignment="1">
      <alignment horizontal="left" vertical="top" wrapText="1"/>
    </xf>
    <xf numFmtId="0" fontId="12" fillId="0" borderId="12" xfId="3" applyFont="1" applyBorder="1" applyAlignment="1">
      <alignment horizontal="left" vertical="justify"/>
    </xf>
    <xf numFmtId="0" fontId="12" fillId="0" borderId="17" xfId="3" applyFont="1" applyBorder="1" applyAlignment="1">
      <alignment horizontal="left" vertical="justify"/>
    </xf>
    <xf numFmtId="0" fontId="12" fillId="0" borderId="4" xfId="3" applyFont="1" applyBorder="1" applyAlignment="1">
      <alignment horizontal="left" vertical="justify"/>
    </xf>
    <xf numFmtId="0" fontId="51" fillId="30" borderId="29" xfId="33" applyFont="1" applyFill="1" applyBorder="1" applyAlignment="1">
      <alignment horizontal="left" vertical="center"/>
    </xf>
    <xf numFmtId="0" fontId="51" fillId="30" borderId="30" xfId="33" applyFont="1" applyFill="1" applyBorder="1" applyAlignment="1">
      <alignment horizontal="left" vertical="center"/>
    </xf>
    <xf numFmtId="0" fontId="51" fillId="30" borderId="31" xfId="33" applyFont="1" applyFill="1" applyBorder="1" applyAlignment="1">
      <alignment horizontal="left" vertical="center"/>
    </xf>
    <xf numFmtId="0" fontId="23" fillId="18" borderId="20" xfId="33" applyFont="1" applyFill="1" applyBorder="1" applyAlignment="1">
      <alignment horizontal="left" vertical="top"/>
    </xf>
    <xf numFmtId="0" fontId="23" fillId="18" borderId="6" xfId="33" applyFont="1" applyFill="1" applyBorder="1" applyAlignment="1">
      <alignment vertical="top"/>
    </xf>
    <xf numFmtId="0" fontId="23" fillId="18" borderId="6" xfId="33" applyFont="1" applyFill="1" applyBorder="1" applyAlignment="1">
      <alignment horizontal="center" vertical="center"/>
    </xf>
    <xf numFmtId="0" fontId="36" fillId="0" borderId="56" xfId="0" applyFont="1" applyBorder="1" applyAlignment="1" applyProtection="1">
      <alignment horizontal="center" vertical="center"/>
      <protection locked="0"/>
    </xf>
    <xf numFmtId="0" fontId="23" fillId="18" borderId="6" xfId="33" applyFont="1" applyFill="1" applyBorder="1" applyAlignment="1">
      <alignment horizontal="left" vertical="top"/>
    </xf>
    <xf numFmtId="170" fontId="23" fillId="0" borderId="20" xfId="0" applyNumberFormat="1" applyFont="1" applyBorder="1" applyAlignment="1">
      <alignment horizontal="left" vertical="top"/>
    </xf>
    <xf numFmtId="186" fontId="23" fillId="0" borderId="24" xfId="0" applyNumberFormat="1" applyFont="1" applyBorder="1" applyAlignment="1">
      <alignment horizontal="left" vertical="top"/>
    </xf>
    <xf numFmtId="169" fontId="23" fillId="0" borderId="39" xfId="0" applyNumberFormat="1" applyFont="1" applyBorder="1" applyAlignment="1">
      <alignment horizontal="left" vertical="top"/>
    </xf>
    <xf numFmtId="0" fontId="12" fillId="0" borderId="17" xfId="3" applyFont="1" applyBorder="1" applyAlignment="1">
      <alignment horizontal="left" vertical="top"/>
    </xf>
    <xf numFmtId="0" fontId="19" fillId="0" borderId="56" xfId="0" applyFont="1" applyBorder="1" applyAlignment="1" applyProtection="1">
      <alignment horizontal="center" vertical="center"/>
      <protection locked="0"/>
    </xf>
    <xf numFmtId="184" fontId="40" fillId="0" borderId="18" xfId="38" applyNumberFormat="1" applyFont="1" applyFill="1" applyBorder="1" applyAlignment="1">
      <alignment horizontal="left" vertical="top"/>
    </xf>
    <xf numFmtId="175" fontId="40" fillId="0" borderId="11" xfId="38" applyNumberFormat="1" applyFont="1" applyFill="1" applyBorder="1" applyAlignment="1">
      <alignment horizontal="left" vertical="top"/>
    </xf>
    <xf numFmtId="175" fontId="40" fillId="0" borderId="8" xfId="38" applyNumberFormat="1" applyFont="1" applyFill="1" applyBorder="1" applyAlignment="1">
      <alignment horizontal="left" vertical="top"/>
    </xf>
    <xf numFmtId="184" fontId="40" fillId="0" borderId="8" xfId="38" applyNumberFormat="1" applyFont="1" applyFill="1" applyBorder="1" applyAlignment="1">
      <alignment horizontal="left" vertical="top"/>
    </xf>
    <xf numFmtId="189" fontId="23" fillId="0" borderId="24" xfId="0" applyNumberFormat="1" applyFont="1" applyBorder="1" applyAlignment="1">
      <alignment horizontal="left" vertical="top"/>
    </xf>
    <xf numFmtId="0" fontId="19" fillId="0" borderId="19" xfId="0" applyFont="1" applyBorder="1" applyAlignment="1">
      <alignment vertical="top"/>
    </xf>
    <xf numFmtId="0" fontId="23" fillId="0" borderId="15" xfId="0" applyFont="1" applyBorder="1" applyAlignment="1">
      <alignment horizontal="left" vertical="top"/>
    </xf>
    <xf numFmtId="0" fontId="12" fillId="0" borderId="12" xfId="16" applyFont="1" applyBorder="1" applyAlignment="1">
      <alignment horizontal="center" vertical="center"/>
    </xf>
    <xf numFmtId="0" fontId="12" fillId="0" borderId="13" xfId="3" applyFont="1" applyBorder="1" applyAlignment="1">
      <alignment horizontal="left" vertical="top" wrapText="1"/>
    </xf>
    <xf numFmtId="169" fontId="23" fillId="0" borderId="36" xfId="0" applyNumberFormat="1" applyFont="1" applyBorder="1" applyAlignment="1">
      <alignment horizontal="left" vertical="top"/>
    </xf>
    <xf numFmtId="171" fontId="23" fillId="0" borderId="5" xfId="0" applyNumberFormat="1" applyFont="1" applyBorder="1" applyAlignment="1">
      <alignment horizontal="left" vertical="top"/>
    </xf>
    <xf numFmtId="0" fontId="19" fillId="0" borderId="10" xfId="0" applyFont="1" applyBorder="1" applyAlignment="1">
      <alignment vertical="top"/>
    </xf>
    <xf numFmtId="0" fontId="12" fillId="0" borderId="5" xfId="3" applyFont="1" applyBorder="1" applyAlignment="1">
      <alignment horizontal="left" vertical="top"/>
    </xf>
    <xf numFmtId="186" fontId="23" fillId="0" borderId="20" xfId="0" applyNumberFormat="1" applyFont="1" applyFill="1" applyBorder="1" applyAlignment="1">
      <alignment horizontal="left" vertical="top"/>
    </xf>
    <xf numFmtId="0" fontId="23" fillId="17" borderId="20" xfId="33" applyFont="1" applyFill="1" applyBorder="1" applyAlignment="1">
      <alignment horizontal="left" vertical="top"/>
    </xf>
    <xf numFmtId="0" fontId="23" fillId="17" borderId="6" xfId="33" applyFont="1" applyFill="1" applyBorder="1" applyAlignment="1">
      <alignment horizontal="left" vertical="top"/>
    </xf>
    <xf numFmtId="0" fontId="23" fillId="17" borderId="6" xfId="33" applyFont="1" applyFill="1" applyBorder="1" applyAlignment="1">
      <alignment horizontal="left" vertical="center"/>
    </xf>
    <xf numFmtId="0" fontId="23" fillId="17" borderId="6" xfId="33" applyFont="1" applyFill="1" applyBorder="1" applyAlignment="1">
      <alignment horizontal="center" vertical="center"/>
    </xf>
    <xf numFmtId="186" fontId="23" fillId="0" borderId="39" xfId="0" applyNumberFormat="1" applyFont="1" applyBorder="1" applyAlignment="1">
      <alignment horizontal="left" vertical="top"/>
    </xf>
    <xf numFmtId="185" fontId="23" fillId="0" borderId="36" xfId="33" applyNumberFormat="1" applyFont="1" applyFill="1" applyBorder="1" applyAlignment="1">
      <alignment horizontal="left" vertical="top"/>
    </xf>
    <xf numFmtId="0" fontId="23" fillId="0" borderId="5" xfId="33" applyFont="1" applyFill="1" applyBorder="1" applyAlignment="1">
      <alignment horizontal="left" vertical="top"/>
    </xf>
    <xf numFmtId="181" fontId="23" fillId="0" borderId="24" xfId="0" applyNumberFormat="1" applyFont="1" applyBorder="1" applyAlignment="1">
      <alignment horizontal="left" vertical="top"/>
    </xf>
    <xf numFmtId="181" fontId="23" fillId="0" borderId="0" xfId="0" applyNumberFormat="1" applyFont="1" applyAlignment="1">
      <alignment horizontal="left" vertical="top"/>
    </xf>
    <xf numFmtId="0" fontId="11" fillId="0" borderId="43" xfId="16" applyFont="1" applyBorder="1" applyAlignment="1">
      <alignment horizontal="center" vertical="center"/>
    </xf>
    <xf numFmtId="188" fontId="23" fillId="0" borderId="39" xfId="0" applyNumberFormat="1" applyFont="1" applyBorder="1" applyAlignment="1">
      <alignment horizontal="left" vertical="top"/>
    </xf>
    <xf numFmtId="178" fontId="27" fillId="0" borderId="39" xfId="0" applyNumberFormat="1" applyFont="1" applyFill="1" applyBorder="1" applyAlignment="1">
      <alignment horizontal="left" vertical="top"/>
    </xf>
    <xf numFmtId="178" fontId="40" fillId="0" borderId="39" xfId="38" applyNumberFormat="1" applyFont="1" applyFill="1" applyBorder="1" applyAlignment="1">
      <alignment horizontal="left" vertical="top"/>
    </xf>
    <xf numFmtId="178" fontId="40" fillId="0" borderId="24" xfId="38" applyNumberFormat="1" applyFont="1" applyFill="1" applyBorder="1" applyAlignment="1">
      <alignment horizontal="left" vertical="top"/>
    </xf>
    <xf numFmtId="178" fontId="40" fillId="0" borderId="36" xfId="38" applyNumberFormat="1" applyFont="1" applyFill="1" applyBorder="1" applyAlignment="1">
      <alignment horizontal="left" vertical="top"/>
    </xf>
    <xf numFmtId="178" fontId="40" fillId="0" borderId="20" xfId="38" applyNumberFormat="1" applyFont="1" applyFill="1" applyBorder="1" applyAlignment="1">
      <alignment horizontal="left" vertical="top"/>
    </xf>
    <xf numFmtId="178" fontId="27" fillId="0" borderId="20" xfId="0" applyNumberFormat="1" applyFont="1" applyFill="1" applyBorder="1" applyAlignment="1">
      <alignment horizontal="left" vertical="top"/>
    </xf>
    <xf numFmtId="0" fontId="33" fillId="0" borderId="4" xfId="0" applyFont="1" applyBorder="1"/>
    <xf numFmtId="0" fontId="77" fillId="0" borderId="27" xfId="38" applyFont="1" applyBorder="1" applyAlignment="1">
      <alignment horizontal="left" vertical="top"/>
    </xf>
    <xf numFmtId="0" fontId="77" fillId="0" borderId="70" xfId="38" applyFont="1" applyBorder="1" applyAlignment="1">
      <alignment horizontal="left" vertical="top"/>
    </xf>
    <xf numFmtId="0" fontId="78" fillId="31" borderId="4" xfId="0" applyFont="1" applyFill="1" applyBorder="1" applyAlignment="1">
      <alignment horizontal="center" vertical="center"/>
    </xf>
    <xf numFmtId="0" fontId="78" fillId="31" borderId="12" xfId="0" applyFont="1" applyFill="1" applyBorder="1" applyAlignment="1">
      <alignment horizontal="center" vertical="center"/>
    </xf>
    <xf numFmtId="0" fontId="79" fillId="31" borderId="81" xfId="33" applyFont="1" applyFill="1" applyBorder="1" applyAlignment="1" applyProtection="1">
      <alignment horizontal="center" vertical="center"/>
      <protection locked="0"/>
    </xf>
    <xf numFmtId="0" fontId="80" fillId="31" borderId="37" xfId="0" applyFont="1" applyFill="1" applyBorder="1" applyProtection="1">
      <protection locked="0"/>
    </xf>
    <xf numFmtId="0" fontId="80" fillId="31" borderId="38" xfId="0" applyFont="1" applyFill="1" applyBorder="1" applyProtection="1">
      <protection locked="0"/>
    </xf>
    <xf numFmtId="0" fontId="80" fillId="31" borderId="30" xfId="0" applyFont="1" applyFill="1" applyBorder="1" applyProtection="1">
      <protection locked="0"/>
    </xf>
    <xf numFmtId="0" fontId="80" fillId="0" borderId="0" xfId="0" applyFont="1" applyFill="1" applyBorder="1" applyAlignment="1" applyProtection="1">
      <alignment horizontal="center"/>
      <protection locked="0"/>
    </xf>
    <xf numFmtId="0" fontId="80" fillId="0" borderId="5" xfId="0" applyFont="1" applyFill="1" applyBorder="1" applyAlignment="1" applyProtection="1">
      <alignment horizontal="center"/>
      <protection locked="0"/>
    </xf>
    <xf numFmtId="0" fontId="81" fillId="0" borderId="11" xfId="16" applyFont="1" applyBorder="1" applyAlignment="1">
      <alignment horizontal="left" vertical="center"/>
    </xf>
    <xf numFmtId="0" fontId="80" fillId="0" borderId="14" xfId="0" applyFont="1" applyFill="1" applyBorder="1" applyAlignment="1" applyProtection="1">
      <alignment horizontal="center"/>
      <protection locked="0"/>
    </xf>
    <xf numFmtId="0" fontId="80" fillId="0" borderId="10" xfId="0" applyFont="1" applyFill="1" applyBorder="1" applyAlignment="1" applyProtection="1">
      <alignment horizontal="center"/>
      <protection locked="0"/>
    </xf>
    <xf numFmtId="0" fontId="57" fillId="0" borderId="0" xfId="38" applyFont="1" applyAlignment="1">
      <alignment vertical="center"/>
    </xf>
    <xf numFmtId="1" fontId="57" fillId="0" borderId="0" xfId="38" applyNumberFormat="1" applyFont="1" applyAlignment="1">
      <alignment horizontal="center" vertical="center"/>
    </xf>
    <xf numFmtId="0" fontId="61" fillId="0" borderId="0" xfId="38" applyFont="1" applyAlignment="1">
      <alignment horizontal="right" vertical="center"/>
    </xf>
    <xf numFmtId="1" fontId="57" fillId="0" borderId="37" xfId="38" quotePrefix="1" applyNumberFormat="1" applyFont="1" applyBorder="1" applyAlignment="1" applyProtection="1">
      <alignment horizontal="center" vertical="center"/>
      <protection locked="0"/>
    </xf>
    <xf numFmtId="1" fontId="57" fillId="0" borderId="42" xfId="38" applyNumberFormat="1" applyFont="1" applyBorder="1" applyAlignment="1" applyProtection="1">
      <alignment horizontal="center" vertical="center"/>
      <protection locked="0"/>
    </xf>
    <xf numFmtId="0" fontId="57" fillId="0" borderId="14" xfId="38" applyFont="1" applyBorder="1" applyAlignment="1">
      <alignment vertical="center"/>
    </xf>
    <xf numFmtId="0" fontId="82" fillId="0" borderId="12" xfId="16" applyFont="1" applyBorder="1" applyAlignment="1" applyProtection="1">
      <alignment horizontal="left" vertical="center"/>
      <protection locked="0"/>
    </xf>
    <xf numFmtId="0" fontId="82" fillId="0" borderId="6" xfId="16" applyFont="1" applyBorder="1" applyAlignment="1" applyProtection="1">
      <alignment horizontal="left" vertical="center"/>
      <protection locked="0"/>
    </xf>
  </cellXfs>
  <cellStyles count="40">
    <cellStyle name="Checklist item" xfId="1" xr:uid="{00000000-0005-0000-0000-000000000000}"/>
    <cellStyle name="Checklist item 2" xfId="2" xr:uid="{00000000-0005-0000-0000-000001000000}"/>
    <cellStyle name="Checklist item 2 2" xfId="3" xr:uid="{00000000-0005-0000-0000-000002000000}"/>
    <cellStyle name="Checklist item 3" xfId="4" xr:uid="{00000000-0005-0000-0000-000003000000}"/>
    <cellStyle name="Checklist item 3 2" xfId="5" xr:uid="{00000000-0005-0000-0000-000004000000}"/>
    <cellStyle name="Checklist item_Climate Zone 2 IECC 2006 v2.2 Worksheet - DRAFT" xfId="6" xr:uid="{00000000-0005-0000-0000-000005000000}"/>
    <cellStyle name="Followed Hyperlink" xfId="7" builtinId="9" customBuiltin="1"/>
    <cellStyle name="Heading" xfId="8" xr:uid="{00000000-0005-0000-0000-000007000000}"/>
    <cellStyle name="Heading1" xfId="9" xr:uid="{00000000-0005-0000-0000-000008000000}"/>
    <cellStyle name="Hyperlink" xfId="10" builtinId="8" customBuiltin="1"/>
    <cellStyle name="Hyperlink 2" xfId="11" xr:uid="{00000000-0005-0000-0000-00000A000000}"/>
    <cellStyle name="Hyperlink 3" xfId="39" xr:uid="{00000000-0005-0000-0000-00000B000000}"/>
    <cellStyle name="Normal" xfId="0" builtinId="0"/>
    <cellStyle name="Normal 2" xfId="12" xr:uid="{00000000-0005-0000-0000-00000D000000}"/>
    <cellStyle name="Normal 2 2" xfId="13" xr:uid="{00000000-0005-0000-0000-00000E000000}"/>
    <cellStyle name="Normal 2 3" xfId="14" xr:uid="{00000000-0005-0000-0000-00000F000000}"/>
    <cellStyle name="Normal 3" xfId="15" xr:uid="{00000000-0005-0000-0000-000010000000}"/>
    <cellStyle name="Normal 3 2" xfId="16" xr:uid="{00000000-0005-0000-0000-000011000000}"/>
    <cellStyle name="Normal 3 3" xfId="17" xr:uid="{00000000-0005-0000-0000-000012000000}"/>
    <cellStyle name="Normal 4" xfId="18" xr:uid="{00000000-0005-0000-0000-000013000000}"/>
    <cellStyle name="Normal 5" xfId="19" xr:uid="{00000000-0005-0000-0000-000014000000}"/>
    <cellStyle name="Normal 5 2" xfId="36" xr:uid="{00000000-0005-0000-0000-000015000000}"/>
    <cellStyle name="Normal 6" xfId="20" xr:uid="{00000000-0005-0000-0000-000016000000}"/>
    <cellStyle name="Normal 6 2" xfId="21" xr:uid="{00000000-0005-0000-0000-000017000000}"/>
    <cellStyle name="Normal 7" xfId="22" xr:uid="{00000000-0005-0000-0000-000018000000}"/>
    <cellStyle name="Normal 7 2" xfId="23" xr:uid="{00000000-0005-0000-0000-000019000000}"/>
    <cellStyle name="Normal 8" xfId="24" xr:uid="{00000000-0005-0000-0000-00001A000000}"/>
    <cellStyle name="Normal 8 2" xfId="25" xr:uid="{00000000-0005-0000-0000-00001B000000}"/>
    <cellStyle name="Normal 9" xfId="38" xr:uid="{00000000-0005-0000-0000-00001C000000}"/>
    <cellStyle name="Percent 2" xfId="26" xr:uid="{00000000-0005-0000-0000-00001E000000}"/>
    <cellStyle name="Percent 2 2" xfId="37" xr:uid="{00000000-0005-0000-0000-00001F000000}"/>
    <cellStyle name="Result" xfId="27" xr:uid="{00000000-0005-0000-0000-000020000000}"/>
    <cellStyle name="Result2" xfId="28" xr:uid="{00000000-0005-0000-0000-000021000000}"/>
    <cellStyle name="Subtopic title" xfId="29" xr:uid="{00000000-0005-0000-0000-000022000000}"/>
    <cellStyle name="Subtopic title 2" xfId="30" xr:uid="{00000000-0005-0000-0000-000023000000}"/>
    <cellStyle name="Subtopic title 2 2" xfId="31" xr:uid="{00000000-0005-0000-0000-000024000000}"/>
    <cellStyle name="Subtopic title 3" xfId="32" xr:uid="{00000000-0005-0000-0000-000025000000}"/>
    <cellStyle name="Topic title" xfId="33" xr:uid="{00000000-0005-0000-0000-000026000000}"/>
    <cellStyle name="Topic title 2" xfId="34" xr:uid="{00000000-0005-0000-0000-000027000000}"/>
    <cellStyle name="Topic title 2 2" xfId="35" xr:uid="{00000000-0005-0000-0000-000028000000}"/>
  </cellStyles>
  <dxfs count="501">
    <dxf>
      <fill>
        <patternFill>
          <bgColor theme="5"/>
        </patternFill>
      </fill>
    </dxf>
    <dxf>
      <fill>
        <patternFill>
          <bgColor theme="5"/>
        </patternFill>
      </fill>
    </dxf>
    <dxf>
      <fill>
        <patternFill>
          <bgColor theme="4"/>
        </patternFill>
      </fill>
    </dxf>
    <dxf>
      <fill>
        <patternFill>
          <bgColor theme="5"/>
        </patternFill>
      </fill>
    </dxf>
    <dxf>
      <fill>
        <patternFill>
          <bgColor theme="5"/>
        </patternFill>
      </fill>
    </dxf>
    <dxf>
      <fill>
        <patternFill>
          <bgColor theme="4"/>
        </patternFill>
      </fill>
    </dxf>
    <dxf>
      <fill>
        <patternFill>
          <bgColor theme="4"/>
        </patternFill>
      </fill>
    </dxf>
    <dxf>
      <fill>
        <patternFill>
          <bgColor theme="5"/>
        </patternFill>
      </fill>
    </dxf>
    <dxf>
      <fill>
        <patternFill>
          <bgColor theme="5"/>
        </patternFill>
      </fill>
    </dxf>
    <dxf>
      <fill>
        <patternFill>
          <bgColor theme="4"/>
        </patternFill>
      </fill>
    </dxf>
    <dxf>
      <fill>
        <patternFill>
          <bgColor theme="5"/>
        </patternFill>
      </fill>
    </dxf>
    <dxf>
      <fill>
        <patternFill>
          <bgColor theme="5"/>
        </patternFill>
      </fill>
    </dxf>
    <dxf>
      <fill>
        <patternFill>
          <bgColor theme="5"/>
        </patternFill>
      </fill>
    </dxf>
    <dxf>
      <fill>
        <patternFill>
          <bgColor theme="4"/>
        </patternFill>
      </fill>
    </dxf>
    <dxf>
      <fill>
        <patternFill>
          <bgColor theme="5"/>
        </patternFill>
      </fill>
    </dxf>
    <dxf>
      <fill>
        <patternFill>
          <bgColor theme="5"/>
        </patternFill>
      </fill>
    </dxf>
    <dxf>
      <fill>
        <patternFill>
          <bgColor theme="4"/>
        </patternFill>
      </fill>
    </dxf>
    <dxf>
      <fill>
        <patternFill>
          <bgColor theme="5"/>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1"/>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theme="1"/>
        </patternFill>
      </fill>
    </dxf>
    <dxf>
      <fill>
        <patternFill>
          <bgColor rgb="FF92D05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1"/>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1"/>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1"/>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1"/>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1"/>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1"/>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FF000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FF000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8</xdr:col>
      <xdr:colOff>662942</xdr:colOff>
      <xdr:row>0</xdr:row>
      <xdr:rowOff>15243</xdr:rowOff>
    </xdr:from>
    <xdr:to>
      <xdr:col>12</xdr:col>
      <xdr:colOff>11427</xdr:colOff>
      <xdr:row>1</xdr:row>
      <xdr:rowOff>175259</xdr:rowOff>
    </xdr:to>
    <xdr:pic>
      <xdr:nvPicPr>
        <xdr:cNvPr id="4" name="Picture 3">
          <a:extLst>
            <a:ext uri="{FF2B5EF4-FFF2-40B4-BE49-F238E27FC236}">
              <a16:creationId xmlns:a16="http://schemas.microsoft.com/office/drawing/2014/main" id="{B6AD0859-2C07-46F1-9BD1-123CBB8DFD9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424"/>
        <a:stretch/>
      </xdr:blipFill>
      <xdr:spPr>
        <a:xfrm>
          <a:off x="5608322" y="15243"/>
          <a:ext cx="1047745" cy="4419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21166</xdr:colOff>
      <xdr:row>394</xdr:row>
      <xdr:rowOff>169333</xdr:rowOff>
    </xdr:from>
    <xdr:to>
      <xdr:col>3</xdr:col>
      <xdr:colOff>3334995</xdr:colOff>
      <xdr:row>394</xdr:row>
      <xdr:rowOff>1092023</xdr:rowOff>
    </xdr:to>
    <xdr:pic>
      <xdr:nvPicPr>
        <xdr:cNvPr id="4" name="Picture 3">
          <a:extLst>
            <a:ext uri="{FF2B5EF4-FFF2-40B4-BE49-F238E27FC236}">
              <a16:creationId xmlns:a16="http://schemas.microsoft.com/office/drawing/2014/main" id="{56727836-793D-491A-830B-D34D09A42E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3166" y="73617666"/>
          <a:ext cx="3832412" cy="922690"/>
        </a:xfrm>
        <a:prstGeom prst="rect">
          <a:avLst/>
        </a:prstGeom>
      </xdr:spPr>
    </xdr:pic>
    <xdr:clientData/>
  </xdr:twoCellAnchor>
  <xdr:twoCellAnchor editAs="oneCell">
    <xdr:from>
      <xdr:col>0</xdr:col>
      <xdr:colOff>751416</xdr:colOff>
      <xdr:row>397</xdr:row>
      <xdr:rowOff>158750</xdr:rowOff>
    </xdr:from>
    <xdr:to>
      <xdr:col>3</xdr:col>
      <xdr:colOff>3960469</xdr:colOff>
      <xdr:row>398</xdr:row>
      <xdr:rowOff>571776</xdr:rowOff>
    </xdr:to>
    <xdr:pic>
      <xdr:nvPicPr>
        <xdr:cNvPr id="5" name="Picture 4">
          <a:extLst>
            <a:ext uri="{FF2B5EF4-FFF2-40B4-BE49-F238E27FC236}">
              <a16:creationId xmlns:a16="http://schemas.microsoft.com/office/drawing/2014/main" id="{7E60DC80-1149-471F-A6BC-C266E4C5C3AA}"/>
            </a:ext>
          </a:extLst>
        </xdr:cNvPr>
        <xdr:cNvPicPr>
          <a:picLocks noChangeAspect="1"/>
        </xdr:cNvPicPr>
      </xdr:nvPicPr>
      <xdr:blipFill>
        <a:blip xmlns:r="http://schemas.openxmlformats.org/officeDocument/2006/relationships" r:embed="rId2"/>
        <a:stretch>
          <a:fillRect/>
        </a:stretch>
      </xdr:blipFill>
      <xdr:spPr>
        <a:xfrm>
          <a:off x="751416" y="78941083"/>
          <a:ext cx="4529853" cy="5992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ropbox\Dropbox%20(Viridiant)\Viridiant%20Team%20Folder\Projects\MF%20Projects\MF%20Forms\ECMF%20Program%20Documents\Workbook(s)\Version%206%20(Projects%20Funded%202020%20or%20later)\Working\ECMF-Workbook-V6.5_11.3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ing Instructions"/>
      <sheetName val="Cover Sheet"/>
      <sheetName val="Workbook Instructions"/>
      <sheetName val="Worksheet"/>
      <sheetName val="Adaptive Reuse"/>
    </sheetNames>
    <sheetDataSet>
      <sheetData sheetId="0" refreshError="1"/>
      <sheetData sheetId="1">
        <row r="13">
          <cell r="H13" t="str">
            <v>Certified</v>
          </cell>
          <cell r="I13" t="str">
            <v>Gold</v>
          </cell>
          <cell r="J13" t="str">
            <v>Platinum</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EarthCraft">
      <a:dk1>
        <a:sysClr val="windowText" lastClr="000000"/>
      </a:dk1>
      <a:lt1>
        <a:sysClr val="window" lastClr="FFFFFF"/>
      </a:lt1>
      <a:dk2>
        <a:srgbClr val="4F271C"/>
      </a:dk2>
      <a:lt2>
        <a:srgbClr val="E7DEC9"/>
      </a:lt2>
      <a:accent1>
        <a:srgbClr val="B8C579"/>
      </a:accent1>
      <a:accent2>
        <a:srgbClr val="BFBFBF"/>
      </a:accent2>
      <a:accent3>
        <a:srgbClr val="7F7F7F"/>
      </a:accent3>
      <a:accent4>
        <a:srgbClr val="B8C579"/>
      </a:accent4>
      <a:accent5>
        <a:srgbClr val="F9F68E"/>
      </a:accent5>
      <a:accent6>
        <a:srgbClr val="E1C793"/>
      </a:accent6>
      <a:hlink>
        <a:srgbClr val="E1C793"/>
      </a:hlink>
      <a:folHlink>
        <a:srgbClr val="D9CBAB"/>
      </a:folHlink>
    </a:clrScheme>
    <a:fontScheme name="EarthCraft (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acca.org/standards/approved-softwar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2:B21"/>
  <sheetViews>
    <sheetView topLeftCell="A4" workbookViewId="0">
      <selection activeCell="C18" sqref="C18"/>
    </sheetView>
  </sheetViews>
  <sheetFormatPr defaultColWidth="8.88671875" defaultRowHeight="14.4" x14ac:dyDescent="0.3"/>
  <sheetData>
    <row r="2" spans="1:2" x14ac:dyDescent="0.3">
      <c r="A2" t="s">
        <v>3</v>
      </c>
      <c r="B2" t="s">
        <v>28</v>
      </c>
    </row>
    <row r="3" spans="1:2" x14ac:dyDescent="0.3">
      <c r="A3" t="s">
        <v>15</v>
      </c>
      <c r="B3" t="s">
        <v>27</v>
      </c>
    </row>
    <row r="4" spans="1:2" x14ac:dyDescent="0.3">
      <c r="A4" t="s">
        <v>19</v>
      </c>
      <c r="B4" t="s">
        <v>26</v>
      </c>
    </row>
    <row r="5" spans="1:2" x14ac:dyDescent="0.3">
      <c r="A5" t="s">
        <v>29</v>
      </c>
    </row>
    <row r="6" spans="1:2" x14ac:dyDescent="0.3">
      <c r="A6" t="s">
        <v>23</v>
      </c>
    </row>
    <row r="7" spans="1:2" x14ac:dyDescent="0.3">
      <c r="A7" t="s">
        <v>4</v>
      </c>
    </row>
    <row r="9" spans="1:2" x14ac:dyDescent="0.3">
      <c r="A9" t="s">
        <v>19</v>
      </c>
    </row>
    <row r="10" spans="1:2" x14ac:dyDescent="0.3">
      <c r="A10" t="s">
        <v>5</v>
      </c>
    </row>
    <row r="11" spans="1:2" x14ac:dyDescent="0.3">
      <c r="A11" t="s">
        <v>2</v>
      </c>
    </row>
    <row r="12" spans="1:2" x14ac:dyDescent="0.3">
      <c r="A12" t="s">
        <v>6</v>
      </c>
    </row>
    <row r="13" spans="1:2" x14ac:dyDescent="0.3">
      <c r="A13" t="s">
        <v>29</v>
      </c>
    </row>
    <row r="14" spans="1:2" x14ac:dyDescent="0.3">
      <c r="A14" t="s">
        <v>7</v>
      </c>
    </row>
    <row r="15" spans="1:2" x14ac:dyDescent="0.3">
      <c r="A15" t="s">
        <v>8</v>
      </c>
    </row>
    <row r="17" spans="1:1" x14ac:dyDescent="0.3">
      <c r="A17" t="s">
        <v>10</v>
      </c>
    </row>
    <row r="18" spans="1:1" x14ac:dyDescent="0.3">
      <c r="A18" t="s">
        <v>11</v>
      </c>
    </row>
    <row r="19" spans="1:1" x14ac:dyDescent="0.3">
      <c r="A19" t="s">
        <v>12</v>
      </c>
    </row>
    <row r="20" spans="1:1" x14ac:dyDescent="0.3">
      <c r="A20" t="s">
        <v>13</v>
      </c>
    </row>
    <row r="21" spans="1:1" x14ac:dyDescent="0.3">
      <c r="A21" t="s">
        <v>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2060"/>
  </sheetPr>
  <dimension ref="A1:Y58"/>
  <sheetViews>
    <sheetView showGridLines="0" view="pageLayout" zoomScaleNormal="100" zoomScaleSheetLayoutView="100" workbookViewId="0">
      <selection activeCell="C2" sqref="C2:I2"/>
    </sheetView>
  </sheetViews>
  <sheetFormatPr defaultColWidth="9.109375" defaultRowHeight="10.199999999999999" x14ac:dyDescent="0.2"/>
  <cols>
    <col min="1" max="1" width="3.6640625" style="415" customWidth="1"/>
    <col min="2" max="2" width="16.109375" style="415" customWidth="1"/>
    <col min="3" max="3" width="3.6640625" style="415" customWidth="1"/>
    <col min="4" max="4" width="11.109375" style="415" customWidth="1"/>
    <col min="5" max="5" width="10.21875" style="415" customWidth="1"/>
    <col min="6" max="6" width="7.21875" style="415" customWidth="1"/>
    <col min="7" max="7" width="3.6640625" style="415" customWidth="1"/>
    <col min="8" max="8" width="14" style="415" customWidth="1"/>
    <col min="9" max="9" width="9.44140625" style="415" customWidth="1"/>
    <col min="10" max="10" width="9.109375" style="415" customWidth="1"/>
    <col min="11" max="11" width="5.33203125" style="415" customWidth="1"/>
    <col min="12" max="12" width="9.109375" style="415" hidden="1" customWidth="1"/>
    <col min="13" max="14" width="9.109375" style="415"/>
    <col min="15" max="15" width="89.88671875" style="415" customWidth="1"/>
    <col min="16" max="16384" width="9.109375" style="415"/>
  </cols>
  <sheetData>
    <row r="1" spans="1:25" ht="22.2" customHeight="1" thickBot="1" x14ac:dyDescent="0.4">
      <c r="A1" s="915" t="s">
        <v>842</v>
      </c>
      <c r="B1" s="916"/>
      <c r="C1" s="917"/>
      <c r="D1" s="917"/>
      <c r="E1" s="917"/>
      <c r="F1" s="917"/>
      <c r="G1" s="917"/>
      <c r="H1" s="917"/>
      <c r="I1" s="917"/>
      <c r="J1" s="918"/>
      <c r="K1" s="921"/>
      <c r="Y1" s="415" t="s">
        <v>43</v>
      </c>
    </row>
    <row r="2" spans="1:25" ht="14.1" customHeight="1" x14ac:dyDescent="0.2">
      <c r="A2" s="920" t="s">
        <v>31</v>
      </c>
      <c r="B2" s="540"/>
      <c r="C2" s="929"/>
      <c r="D2" s="930"/>
      <c r="E2" s="930"/>
      <c r="F2" s="930"/>
      <c r="G2" s="930"/>
      <c r="H2" s="930"/>
      <c r="I2" s="930"/>
      <c r="J2" s="919"/>
      <c r="K2" s="922"/>
      <c r="Y2" s="415" t="s">
        <v>44</v>
      </c>
    </row>
    <row r="3" spans="1:25" ht="14.1" customHeight="1" x14ac:dyDescent="0.25">
      <c r="A3" s="586" t="s">
        <v>710</v>
      </c>
      <c r="B3" s="585"/>
      <c r="C3" s="676"/>
      <c r="D3" s="676"/>
      <c r="E3" s="676"/>
      <c r="F3" s="587"/>
      <c r="G3" s="585" t="s">
        <v>32</v>
      </c>
      <c r="H3" s="588"/>
      <c r="I3" s="676"/>
      <c r="J3" s="676"/>
      <c r="K3" s="678"/>
    </row>
    <row r="4" spans="1:25" ht="14.1" customHeight="1" x14ac:dyDescent="0.25">
      <c r="A4" s="589" t="s">
        <v>33</v>
      </c>
      <c r="B4" s="590"/>
      <c r="C4" s="676"/>
      <c r="D4" s="676"/>
      <c r="E4" s="676"/>
      <c r="F4" s="591"/>
      <c r="G4" s="592" t="s">
        <v>381</v>
      </c>
      <c r="H4" s="592"/>
      <c r="I4" s="681"/>
      <c r="J4" s="681"/>
      <c r="K4" s="682"/>
    </row>
    <row r="5" spans="1:25" ht="14.1" customHeight="1" x14ac:dyDescent="0.25">
      <c r="A5" s="589" t="s">
        <v>34</v>
      </c>
      <c r="B5" s="590"/>
      <c r="C5" s="676"/>
      <c r="D5" s="676"/>
      <c r="E5" s="676"/>
      <c r="F5" s="591"/>
      <c r="G5" s="592" t="s">
        <v>37</v>
      </c>
      <c r="H5" s="592"/>
      <c r="I5" s="676"/>
      <c r="J5" s="676"/>
      <c r="K5" s="678"/>
    </row>
    <row r="6" spans="1:25" ht="13.8" customHeight="1" x14ac:dyDescent="0.25">
      <c r="A6" s="593" t="s">
        <v>35</v>
      </c>
      <c r="B6" s="592"/>
      <c r="C6" s="681"/>
      <c r="D6" s="681"/>
      <c r="E6" s="681"/>
      <c r="F6" s="594"/>
      <c r="G6" s="590" t="s">
        <v>382</v>
      </c>
      <c r="H6" s="592"/>
      <c r="I6" s="676"/>
      <c r="J6" s="676"/>
      <c r="K6" s="678"/>
    </row>
    <row r="7" spans="1:25" ht="14.1" customHeight="1" x14ac:dyDescent="0.25">
      <c r="A7" s="589" t="s">
        <v>36</v>
      </c>
      <c r="B7" s="590"/>
      <c r="C7" s="676"/>
      <c r="D7" s="676"/>
      <c r="E7" s="676"/>
      <c r="F7" s="591"/>
      <c r="G7" s="590" t="s">
        <v>383</v>
      </c>
      <c r="H7" s="592"/>
      <c r="I7" s="677"/>
      <c r="J7" s="676"/>
      <c r="K7" s="678"/>
    </row>
    <row r="8" spans="1:25" ht="14.1" customHeight="1" x14ac:dyDescent="0.25">
      <c r="A8" s="595"/>
      <c r="B8" s="596"/>
      <c r="C8" s="596"/>
      <c r="D8" s="596"/>
      <c r="E8" s="596"/>
      <c r="F8" s="596"/>
      <c r="G8" s="597"/>
      <c r="H8" s="598"/>
      <c r="I8" s="591"/>
      <c r="J8" s="591"/>
      <c r="K8" s="599"/>
    </row>
    <row r="9" spans="1:25" ht="14.1" customHeight="1" x14ac:dyDescent="0.25">
      <c r="A9" s="595" t="s">
        <v>38</v>
      </c>
      <c r="B9" s="596"/>
      <c r="C9" s="596"/>
      <c r="D9" s="679"/>
      <c r="E9" s="679"/>
      <c r="F9" s="596"/>
      <c r="G9" s="597" t="s">
        <v>563</v>
      </c>
      <c r="H9" s="598"/>
      <c r="I9" s="598"/>
      <c r="J9" s="679"/>
      <c r="K9" s="680"/>
    </row>
    <row r="10" spans="1:25" ht="14.1" customHeight="1" x14ac:dyDescent="0.25">
      <c r="A10" s="595" t="s">
        <v>39</v>
      </c>
      <c r="B10" s="596"/>
      <c r="C10" s="596"/>
      <c r="D10" s="685"/>
      <c r="E10" s="685"/>
      <c r="F10" s="596"/>
      <c r="G10" s="597" t="s">
        <v>40</v>
      </c>
      <c r="H10" s="598"/>
      <c r="I10" s="598"/>
      <c r="J10" s="685"/>
      <c r="K10" s="686"/>
    </row>
    <row r="11" spans="1:25" ht="14.1" customHeight="1" x14ac:dyDescent="0.25">
      <c r="A11" s="595" t="s">
        <v>562</v>
      </c>
      <c r="B11" s="596"/>
      <c r="C11" s="596"/>
      <c r="D11" s="685"/>
      <c r="E11" s="685"/>
      <c r="F11" s="596"/>
      <c r="G11" s="598"/>
      <c r="H11" s="598"/>
      <c r="I11" s="598"/>
      <c r="J11" s="598"/>
      <c r="K11" s="600"/>
    </row>
    <row r="12" spans="1:25" ht="14.1" customHeight="1" thickBot="1" x14ac:dyDescent="0.25">
      <c r="A12" s="541"/>
      <c r="B12" s="542"/>
      <c r="C12" s="542"/>
      <c r="D12" s="542"/>
      <c r="E12" s="542"/>
      <c r="F12" s="542"/>
      <c r="G12" s="543"/>
      <c r="H12" s="543"/>
      <c r="I12" s="543"/>
      <c r="J12" s="543"/>
      <c r="K12" s="544"/>
    </row>
    <row r="13" spans="1:25" ht="14.1" customHeight="1" x14ac:dyDescent="0.2">
      <c r="A13" s="541"/>
      <c r="B13" s="687" t="s">
        <v>41</v>
      </c>
      <c r="C13" s="688"/>
      <c r="D13" s="688"/>
      <c r="E13" s="689"/>
      <c r="F13" s="690"/>
      <c r="G13" s="691"/>
      <c r="H13" s="545" t="s">
        <v>42</v>
      </c>
      <c r="I13" s="546" t="s">
        <v>43</v>
      </c>
      <c r="J13" s="547" t="s">
        <v>44</v>
      </c>
      <c r="K13" s="544"/>
    </row>
    <row r="14" spans="1:25" ht="14.1" customHeight="1" thickBot="1" x14ac:dyDescent="0.25">
      <c r="A14" s="541"/>
      <c r="B14" s="692"/>
      <c r="C14" s="693"/>
      <c r="D14" s="693"/>
      <c r="E14" s="694"/>
      <c r="F14" s="695"/>
      <c r="G14" s="696"/>
      <c r="H14" s="548">
        <v>75</v>
      </c>
      <c r="I14" s="549">
        <v>100</v>
      </c>
      <c r="J14" s="550">
        <v>125</v>
      </c>
      <c r="K14" s="544"/>
    </row>
    <row r="15" spans="1:25" ht="14.1" customHeight="1" thickBot="1" x14ac:dyDescent="0.25">
      <c r="A15" s="541"/>
      <c r="B15" s="542"/>
      <c r="C15" s="542"/>
      <c r="D15" s="542"/>
      <c r="E15" s="542"/>
      <c r="F15" s="542"/>
      <c r="G15" s="543"/>
      <c r="H15" s="551" t="s">
        <v>630</v>
      </c>
      <c r="I15" s="543"/>
      <c r="J15" s="543"/>
      <c r="K15" s="544"/>
    </row>
    <row r="16" spans="1:25" ht="14.1" customHeight="1" x14ac:dyDescent="0.2">
      <c r="A16" s="541"/>
      <c r="B16" s="697" t="s">
        <v>45</v>
      </c>
      <c r="C16" s="698"/>
      <c r="D16" s="698"/>
      <c r="E16" s="698"/>
      <c r="F16" s="698"/>
      <c r="G16" s="698"/>
      <c r="H16" s="699"/>
      <c r="I16" s="703" t="s">
        <v>46</v>
      </c>
      <c r="J16" s="704"/>
      <c r="K16" s="544"/>
    </row>
    <row r="17" spans="1:12" ht="14.1" customHeight="1" thickBot="1" x14ac:dyDescent="0.25">
      <c r="A17" s="541"/>
      <c r="B17" s="700"/>
      <c r="C17" s="701"/>
      <c r="D17" s="701"/>
      <c r="E17" s="701"/>
      <c r="F17" s="701"/>
      <c r="G17" s="701"/>
      <c r="H17" s="702"/>
      <c r="I17" s="552" t="s">
        <v>47</v>
      </c>
      <c r="J17" s="553" t="s">
        <v>48</v>
      </c>
      <c r="K17" s="544"/>
    </row>
    <row r="18" spans="1:12" ht="14.1" customHeight="1" x14ac:dyDescent="0.2">
      <c r="A18" s="541"/>
      <c r="B18" s="601" t="s">
        <v>49</v>
      </c>
      <c r="C18" s="554"/>
      <c r="D18" s="554"/>
      <c r="E18" s="554"/>
      <c r="F18" s="554"/>
      <c r="G18" s="554"/>
      <c r="H18" s="555"/>
      <c r="I18" s="556">
        <f>Worksheet!F55</f>
        <v>0</v>
      </c>
      <c r="J18" s="557">
        <f>Worksheet!G55</f>
        <v>0</v>
      </c>
      <c r="K18" s="544"/>
    </row>
    <row r="19" spans="1:12" ht="14.1" customHeight="1" x14ac:dyDescent="0.2">
      <c r="A19" s="541"/>
      <c r="B19" s="602" t="s">
        <v>50</v>
      </c>
      <c r="C19" s="558"/>
      <c r="D19" s="558"/>
      <c r="E19" s="558"/>
      <c r="F19" s="558"/>
      <c r="G19" s="558"/>
      <c r="H19" s="559"/>
      <c r="I19" s="560">
        <f>Worksheet!F69</f>
        <v>0</v>
      </c>
      <c r="J19" s="561">
        <f>Worksheet!G69</f>
        <v>0</v>
      </c>
      <c r="K19" s="544"/>
    </row>
    <row r="20" spans="1:12" ht="14.1" customHeight="1" x14ac:dyDescent="0.2">
      <c r="A20" s="541"/>
      <c r="B20" s="602" t="s">
        <v>51</v>
      </c>
      <c r="C20" s="558"/>
      <c r="D20" s="558"/>
      <c r="E20" s="558"/>
      <c r="F20" s="558"/>
      <c r="G20" s="558"/>
      <c r="H20" s="559"/>
      <c r="I20" s="560">
        <f>Worksheet!F86</f>
        <v>0</v>
      </c>
      <c r="J20" s="561">
        <f>Worksheet!G86</f>
        <v>0</v>
      </c>
      <c r="K20" s="544"/>
    </row>
    <row r="21" spans="1:12" ht="14.1" customHeight="1" x14ac:dyDescent="0.2">
      <c r="A21" s="541"/>
      <c r="B21" s="602" t="s">
        <v>52</v>
      </c>
      <c r="C21" s="562"/>
      <c r="D21" s="562"/>
      <c r="E21" s="562"/>
      <c r="F21" s="562"/>
      <c r="G21" s="562"/>
      <c r="H21" s="559"/>
      <c r="I21" s="560">
        <f>Worksheet!F140</f>
        <v>0</v>
      </c>
      <c r="J21" s="561">
        <f>Worksheet!G140</f>
        <v>0</v>
      </c>
      <c r="K21" s="544"/>
    </row>
    <row r="22" spans="1:12" ht="14.1" customHeight="1" x14ac:dyDescent="0.2">
      <c r="A22" s="541"/>
      <c r="B22" s="602" t="s">
        <v>53</v>
      </c>
      <c r="C22" s="562"/>
      <c r="D22" s="562"/>
      <c r="E22" s="562"/>
      <c r="F22" s="562"/>
      <c r="G22" s="562"/>
      <c r="H22" s="559"/>
      <c r="I22" s="560">
        <f>Worksheet!F179</f>
        <v>0</v>
      </c>
      <c r="J22" s="561">
        <f>Worksheet!G179</f>
        <v>0</v>
      </c>
      <c r="K22" s="544"/>
    </row>
    <row r="23" spans="1:12" ht="14.1" customHeight="1" x14ac:dyDescent="0.2">
      <c r="A23" s="541"/>
      <c r="B23" s="602" t="s">
        <v>54</v>
      </c>
      <c r="C23" s="562"/>
      <c r="D23" s="562"/>
      <c r="E23" s="562"/>
      <c r="F23" s="562"/>
      <c r="G23" s="562"/>
      <c r="H23" s="559"/>
      <c r="I23" s="560">
        <f>Worksheet!F276</f>
        <v>0</v>
      </c>
      <c r="J23" s="561">
        <f>Worksheet!G276</f>
        <v>0</v>
      </c>
      <c r="K23" s="544"/>
    </row>
    <row r="24" spans="1:12" ht="14.1" customHeight="1" x14ac:dyDescent="0.2">
      <c r="A24" s="541"/>
      <c r="B24" s="602" t="s">
        <v>55</v>
      </c>
      <c r="C24" s="562"/>
      <c r="D24" s="562"/>
      <c r="E24" s="562"/>
      <c r="F24" s="562"/>
      <c r="G24" s="562"/>
      <c r="H24" s="559"/>
      <c r="I24" s="560">
        <f>Worksheet!F427</f>
        <v>0</v>
      </c>
      <c r="J24" s="561">
        <f>Worksheet!G427</f>
        <v>0</v>
      </c>
      <c r="K24" s="544"/>
    </row>
    <row r="25" spans="1:12" ht="14.1" customHeight="1" x14ac:dyDescent="0.2">
      <c r="A25" s="541"/>
      <c r="B25" s="602" t="s">
        <v>56</v>
      </c>
      <c r="C25" s="562"/>
      <c r="D25" s="562"/>
      <c r="E25" s="562"/>
      <c r="F25" s="562"/>
      <c r="G25" s="562"/>
      <c r="H25" s="559"/>
      <c r="I25" s="560">
        <f>Worksheet!F473</f>
        <v>0</v>
      </c>
      <c r="J25" s="561">
        <f>Worksheet!G473</f>
        <v>0</v>
      </c>
      <c r="K25" s="544"/>
    </row>
    <row r="26" spans="1:12" ht="14.1" customHeight="1" x14ac:dyDescent="0.2">
      <c r="A26" s="541"/>
      <c r="B26" s="602" t="s">
        <v>57</v>
      </c>
      <c r="C26" s="562"/>
      <c r="D26" s="562"/>
      <c r="E26" s="562"/>
      <c r="F26" s="562"/>
      <c r="G26" s="562"/>
      <c r="H26" s="559"/>
      <c r="I26" s="560">
        <f>Worksheet!F500</f>
        <v>0</v>
      </c>
      <c r="J26" s="561">
        <f>Worksheet!G500</f>
        <v>0</v>
      </c>
      <c r="K26" s="544"/>
    </row>
    <row r="27" spans="1:12" ht="14.1" customHeight="1" thickBot="1" x14ac:dyDescent="0.25">
      <c r="A27" s="541"/>
      <c r="B27" s="603" t="s">
        <v>58</v>
      </c>
      <c r="C27" s="563"/>
      <c r="D27" s="563"/>
      <c r="E27" s="563"/>
      <c r="F27" s="563"/>
      <c r="G27" s="563"/>
      <c r="H27" s="564"/>
      <c r="I27" s="565">
        <f>Worksheet!F516</f>
        <v>0</v>
      </c>
      <c r="J27" s="566">
        <f>Worksheet!G516</f>
        <v>0</v>
      </c>
      <c r="K27" s="544"/>
    </row>
    <row r="28" spans="1:12" ht="14.1" customHeight="1" x14ac:dyDescent="0.2">
      <c r="A28" s="541"/>
      <c r="B28" s="567" t="s">
        <v>59</v>
      </c>
      <c r="C28" s="568"/>
      <c r="D28" s="568"/>
      <c r="E28" s="568"/>
      <c r="F28" s="568"/>
      <c r="G28" s="568"/>
      <c r="H28" s="542"/>
      <c r="I28" s="569">
        <f>SUM(I18:I27)</f>
        <v>0</v>
      </c>
      <c r="J28" s="570">
        <f>SUM(J18:J27)</f>
        <v>0</v>
      </c>
      <c r="K28" s="544"/>
    </row>
    <row r="29" spans="1:12" ht="14.1" customHeight="1" thickBot="1" x14ac:dyDescent="0.25">
      <c r="A29" s="541"/>
      <c r="B29" s="705" t="s">
        <v>561</v>
      </c>
      <c r="C29" s="706"/>
      <c r="D29" s="706"/>
      <c r="E29" s="706"/>
      <c r="F29" s="706"/>
      <c r="G29" s="706"/>
      <c r="H29" s="706"/>
      <c r="I29" s="571">
        <f>'Additions Checklist'!F63</f>
        <v>0</v>
      </c>
      <c r="J29" s="572">
        <f>'Additions Checklist'!G63</f>
        <v>0</v>
      </c>
      <c r="K29" s="573"/>
      <c r="L29" s="415" t="s">
        <v>42</v>
      </c>
    </row>
    <row r="30" spans="1:12" ht="14.1" customHeight="1" thickBot="1" x14ac:dyDescent="0.25">
      <c r="A30" s="541"/>
      <c r="B30" s="574"/>
      <c r="C30" s="574"/>
      <c r="D30" s="574"/>
      <c r="E30" s="574"/>
      <c r="F30" s="574"/>
      <c r="G30" s="575"/>
      <c r="H30" s="575"/>
      <c r="I30" s="576"/>
      <c r="J30" s="543"/>
      <c r="K30" s="544"/>
      <c r="L30" s="415" t="s">
        <v>43</v>
      </c>
    </row>
    <row r="31" spans="1:12" ht="24.75" customHeight="1" thickBot="1" x14ac:dyDescent="0.25">
      <c r="A31" s="541"/>
      <c r="B31" s="542"/>
      <c r="C31" s="542"/>
      <c r="D31" s="542"/>
      <c r="E31" s="923"/>
      <c r="F31" s="923"/>
      <c r="G31" s="924"/>
      <c r="H31" s="925" t="s">
        <v>560</v>
      </c>
      <c r="I31" s="926" t="s">
        <v>42</v>
      </c>
      <c r="J31" s="927"/>
      <c r="K31" s="928"/>
      <c r="L31" s="416"/>
    </row>
    <row r="32" spans="1:12" ht="11.4" customHeight="1" thickBot="1" x14ac:dyDescent="0.25">
      <c r="A32" s="541"/>
      <c r="B32" s="542"/>
      <c r="C32" s="542"/>
      <c r="D32" s="542"/>
      <c r="E32" s="542"/>
      <c r="F32" s="542"/>
      <c r="G32" s="576"/>
      <c r="H32" s="604"/>
      <c r="I32" s="605" t="s">
        <v>631</v>
      </c>
      <c r="J32" s="543"/>
      <c r="K32" s="544"/>
      <c r="L32" s="416"/>
    </row>
    <row r="33" spans="1:12" ht="42" customHeight="1" x14ac:dyDescent="0.2">
      <c r="A33" s="707" t="s">
        <v>843</v>
      </c>
      <c r="B33" s="708"/>
      <c r="C33" s="708"/>
      <c r="D33" s="708"/>
      <c r="E33" s="708"/>
      <c r="F33" s="708"/>
      <c r="G33" s="708"/>
      <c r="H33" s="708"/>
      <c r="I33" s="708"/>
      <c r="J33" s="708"/>
      <c r="K33" s="709"/>
    </row>
    <row r="34" spans="1:12" ht="49.5" customHeight="1" x14ac:dyDescent="0.2">
      <c r="A34" s="710"/>
      <c r="B34" s="711"/>
      <c r="C34" s="711"/>
      <c r="D34" s="711"/>
      <c r="E34" s="711"/>
      <c r="F34" s="711"/>
      <c r="G34" s="711"/>
      <c r="H34" s="711"/>
      <c r="I34" s="711"/>
      <c r="J34" s="711"/>
      <c r="K34" s="712"/>
    </row>
    <row r="35" spans="1:12" ht="40.5" customHeight="1" x14ac:dyDescent="0.2">
      <c r="A35" s="710"/>
      <c r="B35" s="711"/>
      <c r="C35" s="711"/>
      <c r="D35" s="711"/>
      <c r="E35" s="711"/>
      <c r="F35" s="711"/>
      <c r="G35" s="711"/>
      <c r="H35" s="711"/>
      <c r="I35" s="711"/>
      <c r="J35" s="711"/>
      <c r="K35" s="712"/>
    </row>
    <row r="36" spans="1:12" ht="41.25" customHeight="1" x14ac:dyDescent="0.2">
      <c r="A36" s="710"/>
      <c r="B36" s="711"/>
      <c r="C36" s="711"/>
      <c r="D36" s="711"/>
      <c r="E36" s="711"/>
      <c r="F36" s="711"/>
      <c r="G36" s="711"/>
      <c r="H36" s="711"/>
      <c r="I36" s="711"/>
      <c r="J36" s="711"/>
      <c r="K36" s="712"/>
    </row>
    <row r="37" spans="1:12" ht="36" customHeight="1" x14ac:dyDescent="0.2">
      <c r="A37" s="710"/>
      <c r="B37" s="711"/>
      <c r="C37" s="711"/>
      <c r="D37" s="711"/>
      <c r="E37" s="711"/>
      <c r="F37" s="711"/>
      <c r="G37" s="711"/>
      <c r="H37" s="711"/>
      <c r="I37" s="711"/>
      <c r="J37" s="711"/>
      <c r="K37" s="712"/>
    </row>
    <row r="38" spans="1:12" ht="43.8" customHeight="1" x14ac:dyDescent="0.2">
      <c r="A38" s="710"/>
      <c r="B38" s="711"/>
      <c r="C38" s="711"/>
      <c r="D38" s="711"/>
      <c r="E38" s="711"/>
      <c r="F38" s="711"/>
      <c r="G38" s="711"/>
      <c r="H38" s="711"/>
      <c r="I38" s="711"/>
      <c r="J38" s="711"/>
      <c r="K38" s="712"/>
    </row>
    <row r="39" spans="1:12" ht="51.75" customHeight="1" x14ac:dyDescent="0.2">
      <c r="A39" s="710"/>
      <c r="B39" s="711"/>
      <c r="C39" s="711"/>
      <c r="D39" s="711"/>
      <c r="E39" s="711"/>
      <c r="F39" s="711"/>
      <c r="G39" s="711"/>
      <c r="H39" s="711"/>
      <c r="I39" s="711"/>
      <c r="J39" s="711"/>
      <c r="K39" s="712"/>
    </row>
    <row r="40" spans="1:12" ht="89.25" customHeight="1" x14ac:dyDescent="0.2">
      <c r="A40" s="710"/>
      <c r="B40" s="711"/>
      <c r="C40" s="711"/>
      <c r="D40" s="711"/>
      <c r="E40" s="711"/>
      <c r="F40" s="711"/>
      <c r="G40" s="711"/>
      <c r="H40" s="711"/>
      <c r="I40" s="711"/>
      <c r="J40" s="711"/>
      <c r="K40" s="712"/>
    </row>
    <row r="41" spans="1:12" ht="12" customHeight="1" x14ac:dyDescent="0.2">
      <c r="A41" s="710"/>
      <c r="B41" s="711"/>
      <c r="C41" s="711"/>
      <c r="D41" s="711"/>
      <c r="E41" s="711"/>
      <c r="F41" s="711"/>
      <c r="G41" s="711"/>
      <c r="H41" s="711"/>
      <c r="I41" s="711"/>
      <c r="J41" s="711"/>
      <c r="K41" s="712"/>
      <c r="L41" s="415" t="s">
        <v>44</v>
      </c>
    </row>
    <row r="42" spans="1:12" ht="12.6" customHeight="1" thickBot="1" x14ac:dyDescent="0.25">
      <c r="A42" s="713"/>
      <c r="B42" s="714"/>
      <c r="C42" s="714"/>
      <c r="D42" s="714"/>
      <c r="E42" s="714"/>
      <c r="F42" s="714"/>
      <c r="G42" s="714"/>
      <c r="H42" s="714"/>
      <c r="I42" s="714"/>
      <c r="J42" s="714"/>
      <c r="K42" s="715"/>
    </row>
    <row r="43" spans="1:12" ht="28.2" customHeight="1" x14ac:dyDescent="0.2">
      <c r="A43" s="683" t="s">
        <v>559</v>
      </c>
      <c r="B43" s="684"/>
      <c r="C43" s="684"/>
      <c r="D43" s="684"/>
      <c r="E43" s="684"/>
      <c r="F43" s="684"/>
      <c r="G43" s="684"/>
      <c r="H43" s="684"/>
      <c r="I43" s="684"/>
      <c r="J43" s="684"/>
      <c r="K43" s="544"/>
    </row>
    <row r="44" spans="1:12" ht="18.600000000000001" customHeight="1" x14ac:dyDescent="0.2">
      <c r="A44" s="577"/>
      <c r="B44" s="578"/>
      <c r="C44" s="578"/>
      <c r="D44" s="578"/>
      <c r="E44" s="578"/>
      <c r="F44" s="540"/>
      <c r="G44" s="542"/>
      <c r="H44" s="579"/>
      <c r="I44" s="542"/>
      <c r="J44" s="542"/>
      <c r="K44" s="544"/>
    </row>
    <row r="45" spans="1:12" x14ac:dyDescent="0.2">
      <c r="A45" s="539" t="s">
        <v>558</v>
      </c>
      <c r="B45" s="538"/>
      <c r="C45" s="540"/>
      <c r="D45" s="540"/>
      <c r="E45" s="540"/>
      <c r="F45" s="540"/>
      <c r="G45" s="542"/>
      <c r="H45" s="542" t="s">
        <v>60</v>
      </c>
      <c r="I45" s="542"/>
      <c r="J45" s="542"/>
      <c r="K45" s="544"/>
    </row>
    <row r="46" spans="1:12" ht="18.600000000000001" customHeight="1" x14ac:dyDescent="0.2">
      <c r="A46" s="580"/>
      <c r="B46" s="540"/>
      <c r="C46" s="540"/>
      <c r="D46" s="540"/>
      <c r="E46" s="540"/>
      <c r="F46" s="540"/>
      <c r="G46" s="581"/>
      <c r="H46" s="542"/>
      <c r="I46" s="542"/>
      <c r="J46" s="542"/>
      <c r="K46" s="544"/>
    </row>
    <row r="47" spans="1:12" x14ac:dyDescent="0.2">
      <c r="A47" s="539" t="s">
        <v>61</v>
      </c>
      <c r="B47" s="538"/>
      <c r="C47" s="538"/>
      <c r="D47" s="538"/>
      <c r="E47" s="538"/>
      <c r="F47" s="540"/>
      <c r="G47" s="540"/>
      <c r="H47" s="582" t="s">
        <v>60</v>
      </c>
      <c r="I47" s="542"/>
      <c r="J47" s="542"/>
      <c r="K47" s="544"/>
    </row>
    <row r="48" spans="1:12" ht="19.5" customHeight="1" x14ac:dyDescent="0.2">
      <c r="A48" s="580"/>
      <c r="B48" s="540"/>
      <c r="C48" s="540"/>
      <c r="D48" s="540"/>
      <c r="E48" s="540"/>
      <c r="F48" s="540"/>
      <c r="G48" s="581"/>
      <c r="H48" s="542"/>
      <c r="I48" s="542"/>
      <c r="J48" s="542"/>
      <c r="K48" s="544"/>
    </row>
    <row r="49" spans="1:12" x14ac:dyDescent="0.2">
      <c r="A49" s="539" t="s">
        <v>557</v>
      </c>
      <c r="B49" s="538"/>
      <c r="C49" s="538"/>
      <c r="D49" s="538"/>
      <c r="E49" s="538"/>
      <c r="F49" s="540"/>
      <c r="G49" s="540"/>
      <c r="H49" s="582" t="s">
        <v>60</v>
      </c>
      <c r="I49" s="542"/>
      <c r="J49" s="542"/>
      <c r="K49" s="544"/>
      <c r="L49" s="419"/>
    </row>
    <row r="50" spans="1:12" x14ac:dyDescent="0.2">
      <c r="A50" s="583"/>
      <c r="B50" s="542"/>
      <c r="C50" s="542"/>
      <c r="D50" s="542"/>
      <c r="E50" s="542"/>
      <c r="F50" s="542"/>
      <c r="G50" s="542"/>
      <c r="H50" s="542"/>
      <c r="I50" s="542"/>
      <c r="J50" s="542"/>
      <c r="K50" s="544"/>
    </row>
    <row r="51" spans="1:12" x14ac:dyDescent="0.2">
      <c r="A51" s="584"/>
      <c r="B51" s="582"/>
      <c r="C51" s="582"/>
      <c r="D51" s="582"/>
      <c r="E51" s="582"/>
      <c r="F51" s="582"/>
      <c r="G51" s="582"/>
      <c r="H51" s="582"/>
      <c r="I51" s="582"/>
      <c r="J51" s="582"/>
      <c r="K51" s="582"/>
    </row>
    <row r="52" spans="1:12" x14ac:dyDescent="0.2">
      <c r="A52" s="418"/>
    </row>
    <row r="53" spans="1:12" x14ac:dyDescent="0.2">
      <c r="A53" s="418"/>
    </row>
    <row r="54" spans="1:12" x14ac:dyDescent="0.2">
      <c r="A54" s="418"/>
    </row>
    <row r="55" spans="1:12" x14ac:dyDescent="0.2">
      <c r="A55" s="418"/>
    </row>
    <row r="56" spans="1:12" x14ac:dyDescent="0.2">
      <c r="A56" s="418"/>
      <c r="L56" s="416"/>
    </row>
    <row r="57" spans="1:12" x14ac:dyDescent="0.2">
      <c r="A57" s="418"/>
    </row>
    <row r="58" spans="1:12" x14ac:dyDescent="0.2">
      <c r="A58" s="417"/>
      <c r="B58" s="416"/>
      <c r="C58" s="416"/>
      <c r="D58" s="416"/>
      <c r="E58" s="416"/>
      <c r="F58" s="416"/>
      <c r="G58" s="416"/>
      <c r="H58" s="416"/>
      <c r="I58" s="416"/>
      <c r="J58" s="416"/>
      <c r="K58" s="416"/>
    </row>
  </sheetData>
  <mergeCells count="24">
    <mergeCell ref="A43:J43"/>
    <mergeCell ref="D10:E10"/>
    <mergeCell ref="J10:K10"/>
    <mergeCell ref="B13:G14"/>
    <mergeCell ref="B16:H17"/>
    <mergeCell ref="I31:J31"/>
    <mergeCell ref="I16:J16"/>
    <mergeCell ref="D11:E11"/>
    <mergeCell ref="B29:H29"/>
    <mergeCell ref="A33:K42"/>
    <mergeCell ref="C7:E7"/>
    <mergeCell ref="I7:K7"/>
    <mergeCell ref="J9:K9"/>
    <mergeCell ref="D9:E9"/>
    <mergeCell ref="C3:E3"/>
    <mergeCell ref="I3:K3"/>
    <mergeCell ref="I6:K6"/>
    <mergeCell ref="C4:E4"/>
    <mergeCell ref="I4:K4"/>
    <mergeCell ref="C5:E5"/>
    <mergeCell ref="I5:K5"/>
    <mergeCell ref="C6:E6"/>
    <mergeCell ref="C2:I2"/>
    <mergeCell ref="J1:K2"/>
  </mergeCells>
  <conditionalFormatting sqref="H13">
    <cfRule type="expression" dxfId="17" priority="524">
      <formula>I31=Y2</formula>
    </cfRule>
    <cfRule type="expression" dxfId="16" priority="525">
      <formula>I31=#REF!</formula>
    </cfRule>
    <cfRule type="expression" dxfId="15" priority="526">
      <formula>I31=Y1</formula>
    </cfRule>
  </conditionalFormatting>
  <conditionalFormatting sqref="H14">
    <cfRule type="expression" dxfId="14" priority="527">
      <formula>I31=Y2</formula>
    </cfRule>
    <cfRule type="expression" dxfId="13" priority="528">
      <formula>I31=#REF!</formula>
    </cfRule>
    <cfRule type="expression" dxfId="12" priority="529">
      <formula>I31=Y1</formula>
    </cfRule>
  </conditionalFormatting>
  <conditionalFormatting sqref="I13">
    <cfRule type="expression" dxfId="11" priority="530">
      <formula>I31=Y2</formula>
    </cfRule>
    <cfRule type="expression" dxfId="10" priority="531">
      <formula>I31=#REF!</formula>
    </cfRule>
    <cfRule type="expression" dxfId="9" priority="532">
      <formula>I31=Y1</formula>
    </cfRule>
  </conditionalFormatting>
  <conditionalFormatting sqref="I14">
    <cfRule type="expression" dxfId="8" priority="533">
      <formula>I31=Y2</formula>
    </cfRule>
    <cfRule type="expression" dxfId="7" priority="534">
      <formula>I31=#REF!</formula>
    </cfRule>
    <cfRule type="expression" dxfId="6" priority="535">
      <formula>I31=Y1</formula>
    </cfRule>
  </conditionalFormatting>
  <conditionalFormatting sqref="J13">
    <cfRule type="expression" dxfId="5" priority="536">
      <formula>I31=Y2</formula>
    </cfRule>
    <cfRule type="expression" dxfId="4" priority="537">
      <formula>I31=#REF!</formula>
    </cfRule>
    <cfRule type="expression" dxfId="3" priority="538">
      <formula>I31=Y1</formula>
    </cfRule>
  </conditionalFormatting>
  <conditionalFormatting sqref="J14">
    <cfRule type="expression" dxfId="2" priority="539">
      <formula>I31=Y2</formula>
    </cfRule>
    <cfRule type="expression" dxfId="1" priority="540">
      <formula>I31=#REF!</formula>
    </cfRule>
    <cfRule type="expression" dxfId="0" priority="541">
      <formula>I31=Y1</formula>
    </cfRule>
  </conditionalFormatting>
  <dataValidations disablePrompts="1" count="1">
    <dataValidation type="list" showInputMessage="1" showErrorMessage="1" sqref="I31:J31" xr:uid="{00000000-0002-0000-0100-000000000000}">
      <formula1>CertifiedLevel</formula1>
    </dataValidation>
  </dataValidations>
  <printOptions horizontalCentered="1"/>
  <pageMargins left="0.7" right="0.76591666666666669" top="0.75" bottom="0.75" header="0.3" footer="0.3"/>
  <pageSetup scale="91" orientation="portrait" horizontalDpi="1200" verticalDpi="1200" r:id="rId1"/>
  <headerFooter>
    <oddFooter>&amp;L&amp;"Gotham Rounded Book,Regular"v7 - 2024&amp;C&amp;"Gotham Rounded Book,Regular"EarthCraft Multifamily 2024&amp;R&amp;"Gotham Rounded Book,Regular"&amp;P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2060"/>
  </sheetPr>
  <dimension ref="A1:G24"/>
  <sheetViews>
    <sheetView showGridLines="0" showRuler="0" zoomScaleNormal="100" zoomScalePageLayoutView="90" workbookViewId="0">
      <selection sqref="A1:G1"/>
    </sheetView>
  </sheetViews>
  <sheetFormatPr defaultColWidth="9.109375" defaultRowHeight="14.4" x14ac:dyDescent="0.3"/>
  <cols>
    <col min="1" max="1" width="3.6640625" customWidth="1"/>
    <col min="3" max="3" width="10.6640625" customWidth="1"/>
    <col min="4" max="4" width="10.44140625" customWidth="1"/>
    <col min="5" max="5" width="13.88671875" customWidth="1"/>
    <col min="6" max="6" width="11.6640625" customWidth="1"/>
    <col min="7" max="7" width="56.33203125" customWidth="1"/>
    <col min="8" max="8" width="5.88671875" customWidth="1"/>
  </cols>
  <sheetData>
    <row r="1" spans="1:7" ht="18.75" customHeight="1" x14ac:dyDescent="0.3">
      <c r="A1" s="718" t="s">
        <v>775</v>
      </c>
      <c r="B1" s="719"/>
      <c r="C1" s="719"/>
      <c r="D1" s="719"/>
      <c r="E1" s="719"/>
      <c r="F1" s="719"/>
      <c r="G1" s="720"/>
    </row>
    <row r="2" spans="1:7" ht="8.1" customHeight="1" x14ac:dyDescent="0.3">
      <c r="A2" s="1"/>
      <c r="B2" s="2"/>
      <c r="C2" s="2"/>
      <c r="D2" s="3"/>
      <c r="E2" s="3"/>
      <c r="F2" s="3"/>
      <c r="G2" s="4"/>
    </row>
    <row r="3" spans="1:7" ht="71.25" customHeight="1" x14ac:dyDescent="0.3">
      <c r="A3" s="725" t="s">
        <v>632</v>
      </c>
      <c r="B3" s="716"/>
      <c r="C3" s="716"/>
      <c r="D3" s="716"/>
      <c r="E3" s="716"/>
      <c r="F3" s="716"/>
      <c r="G3" s="717"/>
    </row>
    <row r="4" spans="1:7" ht="29.25" customHeight="1" x14ac:dyDescent="0.3">
      <c r="A4" s="721" t="s">
        <v>628</v>
      </c>
      <c r="B4" s="722"/>
      <c r="C4" s="728" t="s">
        <v>629</v>
      </c>
      <c r="D4" s="728"/>
      <c r="E4" s="728"/>
      <c r="F4" s="728"/>
      <c r="G4" s="729"/>
    </row>
    <row r="5" spans="1:7" ht="9.6" customHeight="1" x14ac:dyDescent="0.3">
      <c r="A5" s="723"/>
      <c r="B5" s="724"/>
      <c r="C5" s="730"/>
      <c r="D5" s="730"/>
      <c r="E5" s="730"/>
      <c r="F5" s="726"/>
      <c r="G5" s="727"/>
    </row>
    <row r="6" spans="1:7" ht="21" customHeight="1" x14ac:dyDescent="0.3">
      <c r="A6" s="644" t="s">
        <v>384</v>
      </c>
      <c r="B6" s="645"/>
      <c r="C6" s="646"/>
      <c r="D6" s="592"/>
      <c r="E6" s="592"/>
      <c r="F6" s="592"/>
      <c r="G6" s="647"/>
    </row>
    <row r="7" spans="1:7" ht="30" customHeight="1" x14ac:dyDescent="0.3">
      <c r="A7" s="725" t="s">
        <v>387</v>
      </c>
      <c r="B7" s="716"/>
      <c r="C7" s="716"/>
      <c r="D7" s="716"/>
      <c r="E7" s="716"/>
      <c r="F7" s="716"/>
      <c r="G7" s="717"/>
    </row>
    <row r="8" spans="1:7" x14ac:dyDescent="0.3">
      <c r="A8" s="648"/>
      <c r="B8" s="645" t="s">
        <v>386</v>
      </c>
      <c r="C8" s="646"/>
      <c r="D8" s="592"/>
      <c r="E8" s="592"/>
      <c r="F8" s="592"/>
      <c r="G8" s="647"/>
    </row>
    <row r="9" spans="1:7" ht="28.5" customHeight="1" x14ac:dyDescent="0.3">
      <c r="A9" s="648"/>
      <c r="B9" s="716" t="s">
        <v>776</v>
      </c>
      <c r="C9" s="716"/>
      <c r="D9" s="716"/>
      <c r="E9" s="716"/>
      <c r="F9" s="716"/>
      <c r="G9" s="717"/>
    </row>
    <row r="10" spans="1:7" ht="19.5" customHeight="1" x14ac:dyDescent="0.3">
      <c r="A10" s="648"/>
      <c r="B10" s="649"/>
      <c r="C10" s="649"/>
      <c r="D10" s="650" t="s">
        <v>62</v>
      </c>
      <c r="E10" s="650" t="s">
        <v>385</v>
      </c>
      <c r="F10" s="650" t="s">
        <v>0</v>
      </c>
      <c r="G10" s="651"/>
    </row>
    <row r="11" spans="1:7" ht="28.5" customHeight="1" x14ac:dyDescent="0.3">
      <c r="A11" s="648"/>
      <c r="B11" s="716" t="s">
        <v>777</v>
      </c>
      <c r="C11" s="716"/>
      <c r="D11" s="716"/>
      <c r="E11" s="716"/>
      <c r="F11" s="716"/>
      <c r="G11" s="717"/>
    </row>
    <row r="12" spans="1:7" ht="11.4" customHeight="1" x14ac:dyDescent="0.3">
      <c r="A12" s="648"/>
      <c r="B12" s="645"/>
      <c r="C12" s="646"/>
      <c r="D12" s="592"/>
      <c r="E12" s="592"/>
      <c r="F12" s="592"/>
      <c r="G12" s="647"/>
    </row>
    <row r="13" spans="1:7" x14ac:dyDescent="0.3">
      <c r="A13" s="652" t="s">
        <v>16</v>
      </c>
      <c r="B13" s="592"/>
      <c r="C13" s="592"/>
      <c r="D13" s="592"/>
      <c r="E13" s="592"/>
      <c r="F13" s="592"/>
      <c r="G13" s="647"/>
    </row>
    <row r="14" spans="1:7" ht="27.75" customHeight="1" x14ac:dyDescent="0.3">
      <c r="A14" s="653"/>
      <c r="B14" s="716" t="s">
        <v>388</v>
      </c>
      <c r="C14" s="716"/>
      <c r="D14" s="716"/>
      <c r="E14" s="716"/>
      <c r="F14" s="716"/>
      <c r="G14" s="717"/>
    </row>
    <row r="15" spans="1:7" x14ac:dyDescent="0.3">
      <c r="A15" s="654"/>
      <c r="B15" s="655"/>
      <c r="C15" s="656" t="s">
        <v>0</v>
      </c>
      <c r="D15" s="592"/>
      <c r="E15" s="645"/>
      <c r="F15" s="592"/>
      <c r="G15" s="647"/>
    </row>
    <row r="16" spans="1:7" ht="30.75" customHeight="1" x14ac:dyDescent="0.3">
      <c r="A16" s="654"/>
      <c r="B16" s="655"/>
      <c r="C16" s="657"/>
      <c r="D16" s="716" t="s">
        <v>389</v>
      </c>
      <c r="E16" s="716"/>
      <c r="F16" s="716"/>
      <c r="G16" s="717"/>
    </row>
    <row r="17" spans="1:7" x14ac:dyDescent="0.3">
      <c r="A17" s="654"/>
      <c r="B17" s="655"/>
      <c r="C17" s="655"/>
      <c r="D17" s="657"/>
      <c r="E17" s="658" t="s">
        <v>3</v>
      </c>
      <c r="F17" s="645" t="s">
        <v>17</v>
      </c>
      <c r="G17" s="647"/>
    </row>
    <row r="18" spans="1:7" x14ac:dyDescent="0.3">
      <c r="A18" s="654"/>
      <c r="B18" s="655"/>
      <c r="C18" s="655"/>
      <c r="D18" s="657"/>
      <c r="E18" s="659" t="s">
        <v>15</v>
      </c>
      <c r="F18" s="645" t="s">
        <v>18</v>
      </c>
      <c r="G18" s="647"/>
    </row>
    <row r="19" spans="1:7" x14ac:dyDescent="0.3">
      <c r="A19" s="654"/>
      <c r="B19" s="655"/>
      <c r="C19" s="655"/>
      <c r="D19" s="657"/>
      <c r="E19" s="660" t="s">
        <v>19</v>
      </c>
      <c r="F19" s="645" t="s">
        <v>20</v>
      </c>
      <c r="G19" s="647"/>
    </row>
    <row r="20" spans="1:7" x14ac:dyDescent="0.3">
      <c r="A20" s="654"/>
      <c r="B20" s="655"/>
      <c r="C20" s="655"/>
      <c r="D20" s="657"/>
      <c r="E20" s="661"/>
      <c r="F20" s="655" t="s">
        <v>21</v>
      </c>
      <c r="G20" s="647"/>
    </row>
    <row r="21" spans="1:7" x14ac:dyDescent="0.3">
      <c r="A21" s="654"/>
      <c r="B21" s="655"/>
      <c r="C21" s="655"/>
      <c r="D21" s="657"/>
      <c r="E21" s="662" t="s">
        <v>22</v>
      </c>
      <c r="F21" s="645" t="s">
        <v>30</v>
      </c>
      <c r="G21" s="647"/>
    </row>
    <row r="22" spans="1:7" x14ac:dyDescent="0.3">
      <c r="A22" s="654"/>
      <c r="B22" s="655"/>
      <c r="C22" s="655"/>
      <c r="D22" s="657"/>
      <c r="E22" s="663" t="s">
        <v>23</v>
      </c>
      <c r="F22" s="645" t="s">
        <v>24</v>
      </c>
      <c r="G22" s="647"/>
    </row>
    <row r="23" spans="1:7" ht="15" thickBot="1" x14ac:dyDescent="0.35">
      <c r="A23" s="664"/>
      <c r="B23" s="665" t="s">
        <v>25</v>
      </c>
      <c r="C23" s="666"/>
      <c r="D23" s="666"/>
      <c r="E23" s="666"/>
      <c r="F23" s="666"/>
      <c r="G23" s="667"/>
    </row>
    <row r="24" spans="1:7" x14ac:dyDescent="0.3">
      <c r="A24" s="668"/>
      <c r="B24" s="668"/>
      <c r="C24" s="668"/>
      <c r="D24" s="668"/>
      <c r="E24" s="668"/>
      <c r="F24" s="668"/>
      <c r="G24" s="668"/>
    </row>
  </sheetData>
  <sheetProtection selectLockedCells="1" selectUnlockedCells="1"/>
  <mergeCells count="12">
    <mergeCell ref="B14:G14"/>
    <mergeCell ref="D16:G16"/>
    <mergeCell ref="A1:G1"/>
    <mergeCell ref="A4:B4"/>
    <mergeCell ref="A5:B5"/>
    <mergeCell ref="A7:G7"/>
    <mergeCell ref="F5:G5"/>
    <mergeCell ref="C4:G4"/>
    <mergeCell ref="C5:E5"/>
    <mergeCell ref="A3:G3"/>
    <mergeCell ref="B9:G9"/>
    <mergeCell ref="B11:G11"/>
  </mergeCells>
  <pageMargins left="0.7" right="0.7" top="0.75" bottom="0.75" header="0.3" footer="0.3"/>
  <pageSetup scale="77" orientation="portrait" r:id="rId1"/>
  <headerFooter>
    <oddHeader xml:space="preserve">&amp;C&amp;"-,Bold"&amp;14Workbook &amp; Checklist Instructions
</oddHeader>
    <oddFooter>&amp;Lv5 - 2016&amp;CEarthCraft Multifamily 2015&amp;R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2060"/>
    <pageSetUpPr autoPageBreaks="0" fitToPage="1"/>
  </sheetPr>
  <dimension ref="A1:AH518"/>
  <sheetViews>
    <sheetView showGridLines="0" tabSelected="1" zoomScale="90" zoomScaleNormal="90" zoomScaleSheetLayoutView="110" zoomScalePageLayoutView="70" workbookViewId="0">
      <selection activeCell="E11" sqref="E11:G11"/>
    </sheetView>
  </sheetViews>
  <sheetFormatPr defaultColWidth="8.88671875" defaultRowHeight="14.4" x14ac:dyDescent="0.3"/>
  <cols>
    <col min="1" max="1" width="11.44140625" style="80" customWidth="1"/>
    <col min="2" max="2" width="4.44140625" style="79" customWidth="1"/>
    <col min="3" max="3" width="3.33203125" style="79" customWidth="1"/>
    <col min="4" max="4" width="77" style="79" customWidth="1"/>
    <col min="5" max="5" width="8.109375" style="78" customWidth="1"/>
    <col min="6" max="6" width="8.44140625" style="78" customWidth="1"/>
    <col min="7" max="7" width="8" style="77" customWidth="1"/>
    <col min="8" max="8" width="25.33203125" style="76" customWidth="1"/>
    <col min="9" max="9" width="16.6640625" style="75" hidden="1" customWidth="1"/>
    <col min="10" max="16384" width="8.88671875" style="74"/>
  </cols>
  <sheetData>
    <row r="1" spans="1:15" ht="16.2" thickBot="1" x14ac:dyDescent="0.35">
      <c r="A1" s="910" t="s">
        <v>556</v>
      </c>
      <c r="B1" s="910"/>
      <c r="C1" s="910"/>
      <c r="D1" s="911"/>
      <c r="E1" s="912" t="s">
        <v>62</v>
      </c>
      <c r="F1" s="912" t="s">
        <v>47</v>
      </c>
      <c r="G1" s="913" t="s">
        <v>0</v>
      </c>
      <c r="H1" s="914" t="s">
        <v>63</v>
      </c>
      <c r="I1" s="74"/>
    </row>
    <row r="2" spans="1:15" x14ac:dyDescent="0.3">
      <c r="A2" s="22" t="s">
        <v>49</v>
      </c>
      <c r="B2" s="23"/>
      <c r="C2" s="23"/>
      <c r="D2" s="23"/>
      <c r="E2" s="414"/>
      <c r="F2" s="414"/>
      <c r="G2" s="413"/>
      <c r="H2" s="412"/>
      <c r="I2" s="411"/>
      <c r="J2" s="95"/>
    </row>
    <row r="3" spans="1:15" x14ac:dyDescent="0.3">
      <c r="A3" s="204" t="s">
        <v>555</v>
      </c>
      <c r="B3" s="203"/>
      <c r="C3" s="203"/>
      <c r="D3" s="203"/>
      <c r="E3" s="203"/>
      <c r="F3" s="203"/>
      <c r="G3" s="202"/>
      <c r="H3" s="88"/>
      <c r="I3" s="87"/>
    </row>
    <row r="4" spans="1:15" customFormat="1" x14ac:dyDescent="0.3">
      <c r="A4" s="868" t="s">
        <v>84</v>
      </c>
      <c r="B4" s="869"/>
      <c r="C4" s="869"/>
      <c r="D4" s="869"/>
      <c r="E4" s="870"/>
      <c r="F4" s="870"/>
      <c r="G4" s="870"/>
      <c r="H4" s="501"/>
    </row>
    <row r="5" spans="1:15" customFormat="1" x14ac:dyDescent="0.3">
      <c r="A5" s="503">
        <v>0.1</v>
      </c>
      <c r="B5" s="422" t="s">
        <v>780</v>
      </c>
      <c r="C5" s="422"/>
      <c r="D5" s="424"/>
      <c r="E5" s="64" t="s">
        <v>86</v>
      </c>
      <c r="F5" s="64" t="s">
        <v>86</v>
      </c>
      <c r="G5" s="61"/>
      <c r="H5" s="502" t="s">
        <v>781</v>
      </c>
    </row>
    <row r="6" spans="1:15" x14ac:dyDescent="0.3">
      <c r="A6" s="124" t="s">
        <v>64</v>
      </c>
      <c r="B6" s="122"/>
      <c r="C6" s="122"/>
      <c r="D6" s="122"/>
      <c r="E6" s="122"/>
      <c r="F6" s="122"/>
      <c r="G6" s="153"/>
      <c r="H6" s="88"/>
      <c r="I6" s="87"/>
    </row>
    <row r="7" spans="1:15" s="318" customFormat="1" ht="14.1" customHeight="1" x14ac:dyDescent="0.3">
      <c r="A7" s="410">
        <v>1</v>
      </c>
      <c r="B7" s="37" t="s">
        <v>554</v>
      </c>
      <c r="C7" s="38"/>
      <c r="D7" s="37"/>
      <c r="E7" s="818" t="s">
        <v>69</v>
      </c>
      <c r="F7" s="819"/>
      <c r="G7" s="820"/>
      <c r="H7" s="812" t="s">
        <v>70</v>
      </c>
      <c r="I7" s="319"/>
      <c r="J7" s="74"/>
      <c r="K7" s="74"/>
      <c r="L7" s="74"/>
      <c r="M7" s="74"/>
      <c r="N7" s="74"/>
      <c r="O7" s="74"/>
    </row>
    <row r="8" spans="1:15" ht="12.75" customHeight="1" x14ac:dyDescent="0.3">
      <c r="A8" s="408"/>
      <c r="B8" s="168">
        <v>1</v>
      </c>
      <c r="C8" s="430" t="s">
        <v>553</v>
      </c>
      <c r="D8" s="430"/>
      <c r="E8" s="821"/>
      <c r="F8" s="822"/>
      <c r="G8" s="823"/>
      <c r="H8" s="813"/>
      <c r="I8" s="87"/>
    </row>
    <row r="9" spans="1:15" ht="14.1" customHeight="1" x14ac:dyDescent="0.3">
      <c r="A9" s="408"/>
      <c r="B9" s="168"/>
      <c r="C9" s="11" t="s">
        <v>66</v>
      </c>
      <c r="D9" s="430" t="s">
        <v>71</v>
      </c>
      <c r="E9" s="64">
        <v>2</v>
      </c>
      <c r="F9" s="739"/>
      <c r="G9" s="777"/>
      <c r="H9" s="88"/>
      <c r="I9" s="87"/>
    </row>
    <row r="10" spans="1:15" ht="14.1" customHeight="1" x14ac:dyDescent="0.3">
      <c r="A10" s="397"/>
      <c r="B10" s="166"/>
      <c r="C10" s="431" t="s">
        <v>67</v>
      </c>
      <c r="D10" s="423" t="s">
        <v>47</v>
      </c>
      <c r="E10" s="64">
        <v>1</v>
      </c>
      <c r="F10" s="741"/>
      <c r="G10" s="778"/>
      <c r="H10" s="88"/>
      <c r="I10" s="87"/>
    </row>
    <row r="11" spans="1:15" ht="14.1" customHeight="1" x14ac:dyDescent="0.3">
      <c r="A11" s="408"/>
      <c r="B11" s="168">
        <v>2</v>
      </c>
      <c r="C11" s="430" t="s">
        <v>72</v>
      </c>
      <c r="D11" s="430"/>
      <c r="E11" s="824" t="s">
        <v>69</v>
      </c>
      <c r="F11" s="824"/>
      <c r="G11" s="742"/>
      <c r="H11" s="88"/>
      <c r="I11" s="87"/>
    </row>
    <row r="12" spans="1:15" ht="14.1" customHeight="1" x14ac:dyDescent="0.3">
      <c r="A12" s="408"/>
      <c r="B12" s="168"/>
      <c r="C12" s="11" t="s">
        <v>66</v>
      </c>
      <c r="D12" s="430" t="s">
        <v>71</v>
      </c>
      <c r="E12" s="64">
        <v>2</v>
      </c>
      <c r="F12" s="739"/>
      <c r="G12" s="777"/>
      <c r="H12" s="88"/>
      <c r="I12" s="87"/>
    </row>
    <row r="13" spans="1:15" ht="14.1" customHeight="1" x14ac:dyDescent="0.3">
      <c r="A13" s="397"/>
      <c r="B13" s="166"/>
      <c r="C13" s="431" t="s">
        <v>67</v>
      </c>
      <c r="D13" s="423" t="s">
        <v>47</v>
      </c>
      <c r="E13" s="64">
        <v>1</v>
      </c>
      <c r="F13" s="741"/>
      <c r="G13" s="778"/>
      <c r="H13" s="88"/>
      <c r="I13" s="87"/>
    </row>
    <row r="14" spans="1:15" ht="14.1" customHeight="1" x14ac:dyDescent="0.3">
      <c r="A14" s="408"/>
      <c r="B14" s="168">
        <v>3</v>
      </c>
      <c r="C14" s="430" t="s">
        <v>73</v>
      </c>
      <c r="D14" s="430"/>
      <c r="E14" s="742" t="s">
        <v>69</v>
      </c>
      <c r="F14" s="743"/>
      <c r="G14" s="744"/>
      <c r="H14" s="88"/>
      <c r="I14" s="87"/>
    </row>
    <row r="15" spans="1:15" ht="14.1" customHeight="1" x14ac:dyDescent="0.3">
      <c r="A15" s="408"/>
      <c r="B15" s="168"/>
      <c r="C15" s="11" t="s">
        <v>66</v>
      </c>
      <c r="D15" s="430" t="s">
        <v>71</v>
      </c>
      <c r="E15" s="64">
        <v>2</v>
      </c>
      <c r="F15" s="739"/>
      <c r="G15" s="749"/>
      <c r="H15" s="88"/>
      <c r="I15" s="87"/>
    </row>
    <row r="16" spans="1:15" ht="14.1" customHeight="1" x14ac:dyDescent="0.3">
      <c r="A16" s="397"/>
      <c r="B16" s="166"/>
      <c r="C16" s="431" t="s">
        <v>67</v>
      </c>
      <c r="D16" s="423" t="s">
        <v>47</v>
      </c>
      <c r="E16" s="64">
        <v>1</v>
      </c>
      <c r="F16" s="741"/>
      <c r="G16" s="751"/>
      <c r="H16" s="88"/>
      <c r="I16" s="87"/>
    </row>
    <row r="17" spans="1:15" ht="14.25" customHeight="1" x14ac:dyDescent="0.3">
      <c r="A17" s="408"/>
      <c r="B17" s="168">
        <v>4</v>
      </c>
      <c r="C17" s="770" t="s">
        <v>74</v>
      </c>
      <c r="D17" s="771"/>
      <c r="E17" s="742" t="s">
        <v>69</v>
      </c>
      <c r="F17" s="743"/>
      <c r="G17" s="744"/>
      <c r="H17" s="88"/>
      <c r="I17" s="87"/>
    </row>
    <row r="18" spans="1:15" ht="14.1" customHeight="1" x14ac:dyDescent="0.3">
      <c r="A18" s="408"/>
      <c r="B18" s="168"/>
      <c r="C18" s="826" t="s">
        <v>552</v>
      </c>
      <c r="D18" s="827"/>
      <c r="E18" s="64">
        <v>2</v>
      </c>
      <c r="F18" s="739"/>
      <c r="G18" s="749"/>
      <c r="H18" s="88"/>
      <c r="I18" s="87"/>
    </row>
    <row r="19" spans="1:15" ht="13.5" customHeight="1" x14ac:dyDescent="0.3">
      <c r="A19" s="397"/>
      <c r="B19" s="166"/>
      <c r="C19" s="814" t="s">
        <v>551</v>
      </c>
      <c r="D19" s="815"/>
      <c r="E19" s="64">
        <v>1</v>
      </c>
      <c r="F19" s="741"/>
      <c r="G19" s="751"/>
      <c r="H19" s="88"/>
      <c r="I19" s="87"/>
    </row>
    <row r="20" spans="1:15" ht="14.1" customHeight="1" x14ac:dyDescent="0.3">
      <c r="A20" s="408"/>
      <c r="B20" s="168">
        <v>5</v>
      </c>
      <c r="C20" s="825" t="s">
        <v>550</v>
      </c>
      <c r="D20" s="825"/>
      <c r="E20" s="742" t="s">
        <v>69</v>
      </c>
      <c r="F20" s="743"/>
      <c r="G20" s="744"/>
      <c r="H20" s="88"/>
      <c r="I20" s="87"/>
    </row>
    <row r="21" spans="1:15" ht="14.1" customHeight="1" x14ac:dyDescent="0.3">
      <c r="A21" s="408"/>
      <c r="B21" s="168"/>
      <c r="C21" s="11" t="s">
        <v>66</v>
      </c>
      <c r="D21" s="430" t="s">
        <v>75</v>
      </c>
      <c r="E21" s="64">
        <v>2</v>
      </c>
      <c r="F21" s="739"/>
      <c r="G21" s="749"/>
      <c r="H21" s="88"/>
      <c r="I21" s="87"/>
    </row>
    <row r="22" spans="1:15" ht="13.5" customHeight="1" x14ac:dyDescent="0.3">
      <c r="A22" s="397"/>
      <c r="B22" s="166"/>
      <c r="C22" s="431" t="s">
        <v>67</v>
      </c>
      <c r="D22" s="423" t="s">
        <v>633</v>
      </c>
      <c r="E22" s="64">
        <v>1</v>
      </c>
      <c r="F22" s="741"/>
      <c r="G22" s="751"/>
      <c r="H22" s="88"/>
      <c r="I22" s="87"/>
    </row>
    <row r="23" spans="1:15" customFormat="1" x14ac:dyDescent="0.3">
      <c r="A23" s="903" t="s">
        <v>549</v>
      </c>
      <c r="B23" s="34" t="s">
        <v>782</v>
      </c>
      <c r="C23" s="5"/>
      <c r="D23" s="618"/>
      <c r="E23" s="673">
        <v>4</v>
      </c>
      <c r="F23" s="60"/>
      <c r="G23" s="61"/>
      <c r="H23" s="871"/>
    </row>
    <row r="24" spans="1:15" s="318" customFormat="1" ht="13.5" customHeight="1" x14ac:dyDescent="0.3">
      <c r="A24" s="904" t="s">
        <v>547</v>
      </c>
      <c r="B24" s="35" t="s">
        <v>548</v>
      </c>
      <c r="C24" s="409"/>
      <c r="D24" s="33"/>
      <c r="E24" s="809" t="s">
        <v>77</v>
      </c>
      <c r="F24" s="810"/>
      <c r="G24" s="811"/>
      <c r="H24" s="405" t="s">
        <v>76</v>
      </c>
      <c r="I24" s="319"/>
      <c r="J24" s="74"/>
      <c r="K24" s="74"/>
      <c r="L24" s="74"/>
      <c r="M24" s="74"/>
      <c r="N24" s="74"/>
      <c r="O24" s="74"/>
    </row>
    <row r="25" spans="1:15" ht="14.1" customHeight="1" x14ac:dyDescent="0.3">
      <c r="A25" s="905"/>
      <c r="B25" s="11" t="s">
        <v>66</v>
      </c>
      <c r="C25" s="12" t="s">
        <v>78</v>
      </c>
      <c r="D25" s="430"/>
      <c r="E25" s="64">
        <v>2</v>
      </c>
      <c r="F25" s="739"/>
      <c r="G25" s="749"/>
      <c r="H25" s="88"/>
      <c r="I25" s="87"/>
    </row>
    <row r="26" spans="1:15" ht="13.5" customHeight="1" x14ac:dyDescent="0.3">
      <c r="A26" s="905"/>
      <c r="B26" s="11" t="s">
        <v>67</v>
      </c>
      <c r="C26" s="430" t="s">
        <v>79</v>
      </c>
      <c r="D26" s="430"/>
      <c r="E26" s="64">
        <v>3</v>
      </c>
      <c r="F26" s="740"/>
      <c r="G26" s="750"/>
      <c r="H26" s="88"/>
      <c r="I26" s="87"/>
    </row>
    <row r="27" spans="1:15" ht="14.1" customHeight="1" x14ac:dyDescent="0.3">
      <c r="A27" s="906"/>
      <c r="B27" s="166" t="s">
        <v>68</v>
      </c>
      <c r="C27" s="423" t="s">
        <v>80</v>
      </c>
      <c r="D27" s="422"/>
      <c r="E27" s="64">
        <v>4</v>
      </c>
      <c r="F27" s="741"/>
      <c r="G27" s="751"/>
      <c r="H27" s="88"/>
      <c r="I27" s="87"/>
    </row>
    <row r="28" spans="1:15" ht="14.1" customHeight="1" x14ac:dyDescent="0.3">
      <c r="A28" s="907" t="s">
        <v>545</v>
      </c>
      <c r="B28" s="422" t="s">
        <v>546</v>
      </c>
      <c r="C28" s="65"/>
      <c r="D28" s="65"/>
      <c r="E28" s="64">
        <v>1</v>
      </c>
      <c r="F28" s="60"/>
      <c r="G28" s="61"/>
      <c r="H28" s="88"/>
      <c r="I28" s="87"/>
    </row>
    <row r="29" spans="1:15" ht="14.1" customHeight="1" x14ac:dyDescent="0.3">
      <c r="A29" s="906" t="s">
        <v>543</v>
      </c>
      <c r="B29" s="65" t="s">
        <v>544</v>
      </c>
      <c r="C29" s="66"/>
      <c r="D29" s="65"/>
      <c r="E29" s="64">
        <v>2</v>
      </c>
      <c r="F29" s="60"/>
      <c r="G29" s="61"/>
      <c r="H29" s="88"/>
      <c r="I29" s="87"/>
    </row>
    <row r="30" spans="1:15" customFormat="1" ht="13.5" customHeight="1" x14ac:dyDescent="0.3">
      <c r="A30" s="903" t="s">
        <v>635</v>
      </c>
      <c r="B30" s="65" t="s">
        <v>637</v>
      </c>
      <c r="C30" s="65"/>
      <c r="D30" s="65"/>
      <c r="E30" s="64">
        <v>2</v>
      </c>
      <c r="F30" s="60"/>
      <c r="G30" s="61"/>
      <c r="H30" s="501"/>
    </row>
    <row r="31" spans="1:15" customFormat="1" ht="25.5" customHeight="1" x14ac:dyDescent="0.3">
      <c r="A31" s="908" t="s">
        <v>636</v>
      </c>
      <c r="B31" s="734" t="s">
        <v>634</v>
      </c>
      <c r="C31" s="734"/>
      <c r="D31" s="735"/>
      <c r="E31" s="64">
        <v>1</v>
      </c>
      <c r="F31" s="60"/>
      <c r="G31" s="61"/>
      <c r="H31" s="501"/>
    </row>
    <row r="32" spans="1:15" s="318" customFormat="1" ht="13.5" customHeight="1" x14ac:dyDescent="0.3">
      <c r="A32" s="906" t="s">
        <v>833</v>
      </c>
      <c r="B32" s="343" t="s">
        <v>82</v>
      </c>
      <c r="C32" s="407"/>
      <c r="D32" s="343"/>
      <c r="E32" s="255">
        <v>1</v>
      </c>
      <c r="F32" s="254"/>
      <c r="G32" s="253"/>
      <c r="H32" s="405" t="s">
        <v>83</v>
      </c>
      <c r="I32" s="319"/>
      <c r="J32" s="74"/>
      <c r="K32" s="74"/>
      <c r="L32" s="74"/>
      <c r="M32" s="74"/>
      <c r="N32" s="74"/>
      <c r="O32" s="74"/>
    </row>
    <row r="33" spans="1:15" x14ac:dyDescent="0.3">
      <c r="A33" s="204" t="s">
        <v>542</v>
      </c>
      <c r="B33" s="203"/>
      <c r="C33" s="203"/>
      <c r="D33" s="203"/>
      <c r="E33" s="202"/>
      <c r="F33" s="202"/>
      <c r="G33" s="202"/>
      <c r="H33" s="88"/>
      <c r="I33" s="87"/>
    </row>
    <row r="34" spans="1:15" x14ac:dyDescent="0.3">
      <c r="A34" s="146" t="s">
        <v>84</v>
      </c>
      <c r="B34" s="394"/>
      <c r="C34" s="394"/>
      <c r="D34" s="394"/>
      <c r="E34" s="362"/>
      <c r="F34" s="362"/>
      <c r="G34" s="362"/>
      <c r="H34" s="88"/>
      <c r="I34" s="87"/>
    </row>
    <row r="35" spans="1:15" ht="15" customHeight="1" x14ac:dyDescent="0.3">
      <c r="A35" s="397">
        <v>2</v>
      </c>
      <c r="B35" s="422" t="s">
        <v>85</v>
      </c>
      <c r="C35" s="422"/>
      <c r="D35" s="424"/>
      <c r="E35" s="64" t="s">
        <v>86</v>
      </c>
      <c r="F35" s="64" t="s">
        <v>86</v>
      </c>
      <c r="G35" s="61"/>
      <c r="H35" s="110" t="s">
        <v>87</v>
      </c>
      <c r="I35" s="87"/>
    </row>
    <row r="36" spans="1:15" ht="15" customHeight="1" x14ac:dyDescent="0.3">
      <c r="A36" s="396">
        <f t="shared" ref="A36:A42" si="0">A35+0.1</f>
        <v>2.1</v>
      </c>
      <c r="B36" s="65" t="s">
        <v>88</v>
      </c>
      <c r="C36" s="65"/>
      <c r="D36" s="420"/>
      <c r="E36" s="64" t="s">
        <v>86</v>
      </c>
      <c r="F36" s="64" t="s">
        <v>86</v>
      </c>
      <c r="G36" s="61"/>
      <c r="H36" s="110" t="s">
        <v>89</v>
      </c>
      <c r="I36" s="87"/>
    </row>
    <row r="37" spans="1:15" s="318" customFormat="1" ht="15" customHeight="1" x14ac:dyDescent="0.3">
      <c r="A37" s="406">
        <f t="shared" si="0"/>
        <v>2.2000000000000002</v>
      </c>
      <c r="B37" s="343" t="s">
        <v>541</v>
      </c>
      <c r="C37" s="343"/>
      <c r="D37" s="488"/>
      <c r="E37" s="255" t="s">
        <v>86</v>
      </c>
      <c r="F37" s="255" t="s">
        <v>86</v>
      </c>
      <c r="G37" s="253"/>
      <c r="H37" s="405" t="s">
        <v>90</v>
      </c>
      <c r="I37" s="319"/>
      <c r="J37" s="74"/>
      <c r="K37" s="74"/>
      <c r="L37" s="74"/>
      <c r="M37" s="74"/>
      <c r="N37" s="74"/>
      <c r="O37" s="74"/>
    </row>
    <row r="38" spans="1:15" x14ac:dyDescent="0.3">
      <c r="A38" s="396">
        <f t="shared" si="0"/>
        <v>2.3000000000000003</v>
      </c>
      <c r="B38" s="65" t="s">
        <v>91</v>
      </c>
      <c r="C38" s="65"/>
      <c r="D38" s="65"/>
      <c r="E38" s="64" t="s">
        <v>86</v>
      </c>
      <c r="F38" s="64" t="s">
        <v>86</v>
      </c>
      <c r="G38" s="61"/>
      <c r="H38" s="110" t="s">
        <v>92</v>
      </c>
      <c r="I38" s="87"/>
    </row>
    <row r="39" spans="1:15" ht="15.75" customHeight="1" x14ac:dyDescent="0.3">
      <c r="A39" s="396">
        <f t="shared" si="0"/>
        <v>2.4000000000000004</v>
      </c>
      <c r="B39" s="734" t="s">
        <v>93</v>
      </c>
      <c r="C39" s="734"/>
      <c r="D39" s="735"/>
      <c r="E39" s="64" t="s">
        <v>86</v>
      </c>
      <c r="F39" s="64" t="s">
        <v>86</v>
      </c>
      <c r="G39" s="61"/>
      <c r="H39" s="88"/>
      <c r="I39" s="87"/>
    </row>
    <row r="40" spans="1:15" ht="15" customHeight="1" x14ac:dyDescent="0.3">
      <c r="A40" s="396">
        <f t="shared" si="0"/>
        <v>2.5000000000000004</v>
      </c>
      <c r="B40" s="65" t="s">
        <v>94</v>
      </c>
      <c r="C40" s="65"/>
      <c r="D40" s="420"/>
      <c r="E40" s="64" t="s">
        <v>86</v>
      </c>
      <c r="F40" s="64" t="s">
        <v>86</v>
      </c>
      <c r="G40" s="61"/>
      <c r="H40" s="110" t="s">
        <v>95</v>
      </c>
      <c r="I40" s="87"/>
    </row>
    <row r="41" spans="1:15" ht="15" customHeight="1" x14ac:dyDescent="0.3">
      <c r="A41" s="396">
        <f t="shared" si="0"/>
        <v>2.6000000000000005</v>
      </c>
      <c r="B41" s="65" t="s">
        <v>96</v>
      </c>
      <c r="C41" s="65"/>
      <c r="D41" s="420"/>
      <c r="E41" s="64" t="s">
        <v>86</v>
      </c>
      <c r="F41" s="64" t="s">
        <v>86</v>
      </c>
      <c r="G41" s="61"/>
      <c r="H41" s="110" t="s">
        <v>97</v>
      </c>
      <c r="I41" s="87"/>
    </row>
    <row r="42" spans="1:15" ht="15" customHeight="1" x14ac:dyDescent="0.3">
      <c r="A42" s="396">
        <f t="shared" si="0"/>
        <v>2.7000000000000006</v>
      </c>
      <c r="B42" s="65" t="s">
        <v>98</v>
      </c>
      <c r="C42" s="65"/>
      <c r="D42" s="420"/>
      <c r="E42" s="64" t="s">
        <v>86</v>
      </c>
      <c r="F42" s="64" t="s">
        <v>86</v>
      </c>
      <c r="G42" s="61"/>
      <c r="H42" s="110" t="s">
        <v>99</v>
      </c>
      <c r="I42" s="87"/>
    </row>
    <row r="43" spans="1:15" customFormat="1" x14ac:dyDescent="0.3">
      <c r="A43" s="635">
        <v>2.8</v>
      </c>
      <c r="B43" s="734" t="s">
        <v>638</v>
      </c>
      <c r="C43" s="734"/>
      <c r="D43" s="735"/>
      <c r="E43" s="64" t="s">
        <v>86</v>
      </c>
      <c r="F43" s="64" t="s">
        <v>86</v>
      </c>
      <c r="G43" s="61"/>
      <c r="H43" s="501" t="s">
        <v>1</v>
      </c>
    </row>
    <row r="44" spans="1:15" ht="15" customHeight="1" x14ac:dyDescent="0.3">
      <c r="A44" s="404" t="s">
        <v>755</v>
      </c>
      <c r="B44" s="34" t="s">
        <v>540</v>
      </c>
      <c r="C44" s="34"/>
      <c r="D44" s="426"/>
      <c r="E44" s="64" t="s">
        <v>86</v>
      </c>
      <c r="F44" s="64" t="s">
        <v>86</v>
      </c>
      <c r="G44" s="61"/>
      <c r="H44" s="110" t="s">
        <v>1</v>
      </c>
      <c r="I44" s="87"/>
    </row>
    <row r="45" spans="1:15" x14ac:dyDescent="0.3">
      <c r="A45" s="124" t="s">
        <v>64</v>
      </c>
      <c r="B45" s="122"/>
      <c r="C45" s="122"/>
      <c r="D45" s="122"/>
      <c r="E45" s="153"/>
      <c r="F45" s="153"/>
      <c r="G45" s="153"/>
      <c r="H45" s="88"/>
      <c r="I45" s="87"/>
    </row>
    <row r="46" spans="1:15" x14ac:dyDescent="0.3">
      <c r="A46" s="404" t="s">
        <v>81</v>
      </c>
      <c r="B46" s="65" t="s">
        <v>100</v>
      </c>
      <c r="C46" s="65"/>
      <c r="D46" s="111"/>
      <c r="E46" s="64">
        <v>2</v>
      </c>
      <c r="F46" s="60"/>
      <c r="G46" s="61"/>
      <c r="H46" s="502" t="s">
        <v>640</v>
      </c>
      <c r="I46" s="87"/>
    </row>
    <row r="47" spans="1:15" s="318" customFormat="1" ht="17.25" customHeight="1" thickBot="1" x14ac:dyDescent="0.35">
      <c r="A47" s="403" t="s">
        <v>756</v>
      </c>
      <c r="B47" s="42" t="s">
        <v>639</v>
      </c>
      <c r="C47" s="402"/>
      <c r="D47" s="401"/>
      <c r="E47" s="400">
        <v>2</v>
      </c>
      <c r="F47" s="399"/>
      <c r="G47" s="398"/>
      <c r="H47" s="502" t="s">
        <v>640</v>
      </c>
      <c r="I47" s="319"/>
      <c r="J47" s="74"/>
      <c r="K47" s="74"/>
      <c r="L47" s="74"/>
      <c r="M47" s="74"/>
      <c r="N47" s="74"/>
      <c r="O47" s="74"/>
    </row>
    <row r="48" spans="1:15" ht="22.5" customHeight="1" x14ac:dyDescent="0.3">
      <c r="A48" s="489" t="s">
        <v>539</v>
      </c>
      <c r="B48" s="490"/>
      <c r="C48" s="490"/>
      <c r="D48" s="490"/>
      <c r="E48" s="365"/>
      <c r="F48" s="365"/>
      <c r="G48" s="365"/>
      <c r="H48" s="88"/>
      <c r="I48" s="87"/>
    </row>
    <row r="49" spans="1:9" ht="16.5" customHeight="1" x14ac:dyDescent="0.3">
      <c r="A49" s="124" t="s">
        <v>64</v>
      </c>
      <c r="B49" s="122"/>
      <c r="C49" s="122"/>
      <c r="D49" s="122"/>
      <c r="E49" s="153"/>
      <c r="F49" s="153"/>
      <c r="G49" s="153"/>
      <c r="H49" s="88"/>
      <c r="I49" s="87"/>
    </row>
    <row r="50" spans="1:9" ht="15" customHeight="1" x14ac:dyDescent="0.3">
      <c r="A50" s="397">
        <v>3</v>
      </c>
      <c r="B50" s="422" t="s">
        <v>101</v>
      </c>
      <c r="C50" s="422"/>
      <c r="D50" s="430"/>
      <c r="E50" s="70">
        <v>1</v>
      </c>
      <c r="F50" s="60"/>
      <c r="G50" s="61"/>
      <c r="H50" s="88"/>
      <c r="I50" s="87"/>
    </row>
    <row r="51" spans="1:9" ht="15" customHeight="1" x14ac:dyDescent="0.3">
      <c r="A51" s="397">
        <f>A50+0.1</f>
        <v>3.1</v>
      </c>
      <c r="B51" s="34" t="s">
        <v>102</v>
      </c>
      <c r="C51" s="5"/>
      <c r="D51" s="34"/>
      <c r="E51" s="64">
        <v>1</v>
      </c>
      <c r="F51" s="60"/>
      <c r="G51" s="61"/>
      <c r="H51" s="88"/>
      <c r="I51" s="87"/>
    </row>
    <row r="52" spans="1:9" ht="16.5" customHeight="1" x14ac:dyDescent="0.3">
      <c r="A52" s="396" t="s">
        <v>538</v>
      </c>
      <c r="B52" s="65" t="s">
        <v>537</v>
      </c>
      <c r="C52" s="66"/>
      <c r="D52" s="66"/>
      <c r="E52" s="64">
        <v>1</v>
      </c>
      <c r="F52" s="60"/>
      <c r="G52" s="61"/>
      <c r="H52" s="88"/>
      <c r="I52" s="87"/>
    </row>
    <row r="53" spans="1:9" ht="13.5" customHeight="1" x14ac:dyDescent="0.3">
      <c r="A53" s="396" t="s">
        <v>536</v>
      </c>
      <c r="B53" s="65" t="s">
        <v>103</v>
      </c>
      <c r="C53" s="66"/>
      <c r="D53" s="65"/>
      <c r="E53" s="64">
        <v>2</v>
      </c>
      <c r="F53" s="60"/>
      <c r="G53" s="61"/>
      <c r="H53" s="88"/>
      <c r="I53" s="87"/>
    </row>
    <row r="54" spans="1:9" customFormat="1" x14ac:dyDescent="0.3">
      <c r="A54" s="503" t="s">
        <v>642</v>
      </c>
      <c r="B54" s="34" t="s">
        <v>641</v>
      </c>
      <c r="C54" s="5"/>
      <c r="D54" s="34"/>
      <c r="E54" s="69">
        <v>2</v>
      </c>
      <c r="F54" s="60"/>
      <c r="G54" s="61"/>
      <c r="H54" s="501"/>
    </row>
    <row r="55" spans="1:9" ht="15" thickBot="1" x14ac:dyDescent="0.35">
      <c r="A55" s="395" t="s">
        <v>104</v>
      </c>
      <c r="B55" s="26"/>
      <c r="C55" s="26"/>
      <c r="D55" s="26"/>
      <c r="E55" s="46"/>
      <c r="F55" s="46">
        <f>SUM(F3:F54)</f>
        <v>0</v>
      </c>
      <c r="G55" s="46">
        <f>SUMIF(G3:G54, "Y", F3:F54)</f>
        <v>0</v>
      </c>
      <c r="H55" s="88"/>
      <c r="I55" s="87"/>
    </row>
    <row r="56" spans="1:9" ht="21.75" customHeight="1" x14ac:dyDescent="0.3">
      <c r="A56" s="13" t="s">
        <v>50</v>
      </c>
      <c r="B56" s="14"/>
      <c r="C56" s="14"/>
      <c r="D56" s="14"/>
      <c r="E56" s="47"/>
      <c r="F56" s="48"/>
      <c r="G56" s="47"/>
      <c r="H56" s="88"/>
      <c r="I56" s="87"/>
    </row>
    <row r="57" spans="1:9" x14ac:dyDescent="0.3">
      <c r="A57" s="146" t="s">
        <v>84</v>
      </c>
      <c r="B57" s="145"/>
      <c r="C57" s="394"/>
      <c r="D57" s="394"/>
      <c r="E57" s="362"/>
      <c r="F57" s="362"/>
      <c r="G57" s="362"/>
      <c r="H57" s="88"/>
      <c r="I57" s="87"/>
    </row>
    <row r="58" spans="1:9" ht="14.1" customHeight="1" x14ac:dyDescent="0.3">
      <c r="A58" s="393">
        <v>1</v>
      </c>
      <c r="B58" s="65" t="s">
        <v>105</v>
      </c>
      <c r="C58" s="65"/>
      <c r="D58" s="65"/>
      <c r="E58" s="64" t="s">
        <v>86</v>
      </c>
      <c r="F58" s="64" t="s">
        <v>86</v>
      </c>
      <c r="G58" s="61"/>
      <c r="H58" s="88"/>
      <c r="I58" s="87"/>
    </row>
    <row r="59" spans="1:9" ht="15" customHeight="1" x14ac:dyDescent="0.3">
      <c r="A59" s="393">
        <f>A58+0.1</f>
        <v>1.1000000000000001</v>
      </c>
      <c r="B59" s="430" t="s">
        <v>106</v>
      </c>
      <c r="C59" s="430"/>
      <c r="D59" s="422"/>
      <c r="E59" s="64" t="s">
        <v>86</v>
      </c>
      <c r="F59" s="64" t="s">
        <v>86</v>
      </c>
      <c r="G59" s="61"/>
      <c r="H59" s="88"/>
      <c r="I59" s="87"/>
    </row>
    <row r="60" spans="1:9" x14ac:dyDescent="0.3">
      <c r="A60" s="124" t="s">
        <v>64</v>
      </c>
      <c r="B60" s="122"/>
      <c r="C60" s="122"/>
      <c r="D60" s="122"/>
      <c r="E60" s="121"/>
      <c r="F60" s="153"/>
      <c r="G60" s="121"/>
      <c r="H60" s="88"/>
      <c r="I60" s="87"/>
    </row>
    <row r="61" spans="1:9" ht="16.5" customHeight="1" x14ac:dyDescent="0.3">
      <c r="A61" s="636" t="s">
        <v>107</v>
      </c>
      <c r="B61" s="734" t="s">
        <v>535</v>
      </c>
      <c r="C61" s="734"/>
      <c r="D61" s="735"/>
      <c r="E61" s="64">
        <v>2</v>
      </c>
      <c r="F61" s="60"/>
      <c r="G61" s="61"/>
      <c r="H61" s="110" t="s">
        <v>534</v>
      </c>
      <c r="I61" s="87"/>
    </row>
    <row r="62" spans="1:9" ht="15" customHeight="1" x14ac:dyDescent="0.3">
      <c r="A62" s="636" t="s">
        <v>757</v>
      </c>
      <c r="B62" s="34" t="s">
        <v>108</v>
      </c>
      <c r="C62" s="34"/>
      <c r="D62" s="34"/>
      <c r="E62" s="742" t="s">
        <v>65</v>
      </c>
      <c r="F62" s="743"/>
      <c r="G62" s="744"/>
      <c r="H62" s="816" t="s">
        <v>109</v>
      </c>
      <c r="I62" s="87"/>
    </row>
    <row r="63" spans="1:9" ht="15.75" customHeight="1" x14ac:dyDescent="0.3">
      <c r="A63" s="392"/>
      <c r="B63" s="168">
        <v>1</v>
      </c>
      <c r="C63" s="430" t="s">
        <v>110</v>
      </c>
      <c r="D63" s="430"/>
      <c r="E63" s="64">
        <v>2</v>
      </c>
      <c r="F63" s="60"/>
      <c r="G63" s="61"/>
      <c r="H63" s="817"/>
      <c r="I63" s="87"/>
    </row>
    <row r="64" spans="1:9" x14ac:dyDescent="0.3">
      <c r="A64" s="392"/>
      <c r="B64" s="168">
        <f>B63+1</f>
        <v>2</v>
      </c>
      <c r="C64" s="430" t="s">
        <v>111</v>
      </c>
      <c r="D64" s="430"/>
      <c r="E64" s="64">
        <v>1</v>
      </c>
      <c r="F64" s="60"/>
      <c r="G64" s="61"/>
      <c r="H64" s="88"/>
      <c r="I64" s="87"/>
    </row>
    <row r="65" spans="1:9" x14ac:dyDescent="0.3">
      <c r="A65" s="392"/>
      <c r="B65" s="168">
        <f>B64+1</f>
        <v>3</v>
      </c>
      <c r="C65" s="430" t="s">
        <v>112</v>
      </c>
      <c r="D65" s="430"/>
      <c r="E65" s="64">
        <v>1</v>
      </c>
      <c r="F65" s="60"/>
      <c r="G65" s="61"/>
      <c r="H65" s="88"/>
      <c r="I65" s="87"/>
    </row>
    <row r="66" spans="1:9" x14ac:dyDescent="0.3">
      <c r="A66" s="392"/>
      <c r="B66" s="168">
        <f>B65+1</f>
        <v>4</v>
      </c>
      <c r="C66" s="430" t="s">
        <v>113</v>
      </c>
      <c r="D66" s="430"/>
      <c r="E66" s="64">
        <v>2</v>
      </c>
      <c r="F66" s="60"/>
      <c r="G66" s="61"/>
      <c r="H66" s="88"/>
      <c r="I66" s="87"/>
    </row>
    <row r="67" spans="1:9" x14ac:dyDescent="0.3">
      <c r="A67" s="392"/>
      <c r="B67" s="168">
        <f>B66+1</f>
        <v>5</v>
      </c>
      <c r="C67" s="430" t="s">
        <v>114</v>
      </c>
      <c r="D67" s="430"/>
      <c r="E67" s="64">
        <v>1</v>
      </c>
      <c r="F67" s="60"/>
      <c r="G67" s="61"/>
      <c r="H67" s="88"/>
      <c r="I67" s="87"/>
    </row>
    <row r="68" spans="1:9" x14ac:dyDescent="0.3">
      <c r="A68" s="391"/>
      <c r="B68" s="166">
        <f>B67+1</f>
        <v>6</v>
      </c>
      <c r="C68" s="422" t="s">
        <v>115</v>
      </c>
      <c r="D68" s="422"/>
      <c r="E68" s="64">
        <v>2</v>
      </c>
      <c r="F68" s="60"/>
      <c r="G68" s="61"/>
      <c r="H68" s="88"/>
      <c r="I68" s="87"/>
    </row>
    <row r="69" spans="1:9" ht="15" thickBot="1" x14ac:dyDescent="0.35">
      <c r="A69" s="390" t="s">
        <v>116</v>
      </c>
      <c r="B69" s="27"/>
      <c r="C69" s="27"/>
      <c r="D69" s="26"/>
      <c r="E69" s="46"/>
      <c r="F69" s="46">
        <f>SUM(F58:F68)</f>
        <v>0</v>
      </c>
      <c r="G69" s="290">
        <f>SUMIF(G58:G68, "Y", F58:F68)</f>
        <v>0</v>
      </c>
      <c r="H69" s="88"/>
      <c r="I69" s="87"/>
    </row>
    <row r="70" spans="1:9" ht="3.75" customHeight="1" thickBot="1" x14ac:dyDescent="0.35">
      <c r="A70" s="389"/>
      <c r="B70" s="388"/>
      <c r="C70" s="388"/>
      <c r="D70" s="387"/>
      <c r="E70" s="386"/>
      <c r="F70" s="386"/>
      <c r="G70" s="385"/>
      <c r="H70" s="88"/>
      <c r="I70" s="87"/>
    </row>
    <row r="71" spans="1:9" ht="20.25" customHeight="1" thickBot="1" x14ac:dyDescent="0.35">
      <c r="A71" s="20" t="s">
        <v>51</v>
      </c>
      <c r="B71" s="21"/>
      <c r="C71" s="21"/>
      <c r="D71" s="36"/>
      <c r="E71" s="50"/>
      <c r="F71" s="50"/>
      <c r="G71" s="50"/>
      <c r="H71" s="88"/>
      <c r="I71" s="87"/>
    </row>
    <row r="72" spans="1:9" x14ac:dyDescent="0.3">
      <c r="A72" s="204" t="s">
        <v>533</v>
      </c>
      <c r="B72" s="203"/>
      <c r="C72" s="203"/>
      <c r="D72" s="203"/>
      <c r="E72" s="202"/>
      <c r="F72" s="202"/>
      <c r="G72" s="202"/>
      <c r="H72" s="88"/>
      <c r="I72" s="87"/>
    </row>
    <row r="73" spans="1:9" customFormat="1" x14ac:dyDescent="0.3">
      <c r="A73" s="868" t="s">
        <v>84</v>
      </c>
      <c r="B73" s="872"/>
      <c r="C73" s="869"/>
      <c r="D73" s="869"/>
      <c r="E73" s="870"/>
      <c r="F73" s="870"/>
      <c r="G73" s="870"/>
      <c r="H73" s="501"/>
    </row>
    <row r="74" spans="1:9" customFormat="1" x14ac:dyDescent="0.3">
      <c r="A74" s="873">
        <v>1</v>
      </c>
      <c r="B74" s="65" t="s">
        <v>783</v>
      </c>
      <c r="C74" s="65"/>
      <c r="D74" s="421"/>
      <c r="E74" s="64" t="s">
        <v>86</v>
      </c>
      <c r="F74" s="64" t="s">
        <v>86</v>
      </c>
      <c r="G74" s="51"/>
      <c r="H74" s="502" t="s">
        <v>123</v>
      </c>
    </row>
    <row r="75" spans="1:9" x14ac:dyDescent="0.3">
      <c r="A75" s="124" t="s">
        <v>64</v>
      </c>
      <c r="B75" s="122"/>
      <c r="C75" s="122"/>
      <c r="D75" s="122"/>
      <c r="E75" s="153"/>
      <c r="F75" s="153"/>
      <c r="G75" s="153"/>
      <c r="H75" s="88"/>
      <c r="I75" s="87"/>
    </row>
    <row r="76" spans="1:9" ht="14.1" customHeight="1" x14ac:dyDescent="0.3">
      <c r="A76" s="383" t="s">
        <v>117</v>
      </c>
      <c r="B76" s="24" t="s">
        <v>532</v>
      </c>
      <c r="C76" s="74"/>
      <c r="D76" s="106"/>
      <c r="E76" s="64">
        <v>2</v>
      </c>
      <c r="F76" s="60"/>
      <c r="G76" s="61"/>
      <c r="H76" s="88"/>
      <c r="I76" s="87"/>
    </row>
    <row r="77" spans="1:9" ht="27.9" customHeight="1" x14ac:dyDescent="0.3">
      <c r="A77" s="383" t="s">
        <v>119</v>
      </c>
      <c r="B77" s="772" t="s">
        <v>531</v>
      </c>
      <c r="C77" s="772"/>
      <c r="D77" s="773"/>
      <c r="E77" s="43" t="s">
        <v>124</v>
      </c>
      <c r="F77" s="384"/>
      <c r="G77" s="61"/>
      <c r="H77" s="110" t="s">
        <v>123</v>
      </c>
      <c r="I77" s="87"/>
    </row>
    <row r="78" spans="1:9" ht="14.1" customHeight="1" x14ac:dyDescent="0.3">
      <c r="A78" s="380" t="s">
        <v>120</v>
      </c>
      <c r="B78" s="65" t="s">
        <v>125</v>
      </c>
      <c r="C78" s="65"/>
      <c r="D78" s="420"/>
      <c r="E78" s="64">
        <v>2</v>
      </c>
      <c r="F78" s="60"/>
      <c r="G78" s="61"/>
      <c r="H78" s="110" t="s">
        <v>123</v>
      </c>
      <c r="I78" s="87"/>
    </row>
    <row r="79" spans="1:9" ht="14.1" customHeight="1" x14ac:dyDescent="0.3">
      <c r="A79" s="383" t="s">
        <v>121</v>
      </c>
      <c r="B79" s="65" t="s">
        <v>530</v>
      </c>
      <c r="C79" s="65"/>
      <c r="D79" s="420"/>
      <c r="E79" s="64">
        <v>1</v>
      </c>
      <c r="F79" s="60"/>
      <c r="G79" s="61"/>
      <c r="H79" s="110" t="s">
        <v>123</v>
      </c>
      <c r="I79" s="87"/>
    </row>
    <row r="80" spans="1:9" ht="14.1" customHeight="1" x14ac:dyDescent="0.3">
      <c r="A80" s="383" t="s">
        <v>122</v>
      </c>
      <c r="B80" s="34" t="s">
        <v>126</v>
      </c>
      <c r="C80" s="34"/>
      <c r="D80" s="426"/>
      <c r="E80" s="818" t="s">
        <v>65</v>
      </c>
      <c r="F80" s="819"/>
      <c r="G80" s="820"/>
      <c r="H80" s="107" t="s">
        <v>123</v>
      </c>
      <c r="I80" s="87"/>
    </row>
    <row r="81" spans="1:10" ht="14.25" customHeight="1" x14ac:dyDescent="0.3">
      <c r="A81" s="382"/>
      <c r="B81" s="168">
        <v>1</v>
      </c>
      <c r="C81" s="745" t="s">
        <v>127</v>
      </c>
      <c r="D81" s="745"/>
      <c r="E81" s="57">
        <v>2</v>
      </c>
      <c r="F81" s="60"/>
      <c r="G81" s="61"/>
      <c r="H81" s="88"/>
      <c r="I81" s="87"/>
    </row>
    <row r="82" spans="1:10" ht="16.5" customHeight="1" x14ac:dyDescent="0.3">
      <c r="A82" s="382"/>
      <c r="B82" s="168">
        <v>2</v>
      </c>
      <c r="C82" s="745" t="s">
        <v>128</v>
      </c>
      <c r="D82" s="798"/>
      <c r="E82" s="64">
        <v>2</v>
      </c>
      <c r="F82" s="60"/>
      <c r="G82" s="61"/>
      <c r="H82" s="88"/>
      <c r="I82" s="87"/>
    </row>
    <row r="83" spans="1:10" ht="14.1" customHeight="1" x14ac:dyDescent="0.3">
      <c r="A83" s="382"/>
      <c r="B83" s="168">
        <v>3</v>
      </c>
      <c r="C83" s="24" t="s">
        <v>129</v>
      </c>
      <c r="D83" s="425"/>
      <c r="E83" s="64">
        <v>1</v>
      </c>
      <c r="F83" s="60"/>
      <c r="G83" s="61"/>
      <c r="H83" s="88"/>
      <c r="I83" s="87"/>
    </row>
    <row r="84" spans="1:10" ht="14.1" customHeight="1" x14ac:dyDescent="0.3">
      <c r="A84" s="381"/>
      <c r="B84" s="168">
        <v>4</v>
      </c>
      <c r="C84" s="25" t="s">
        <v>130</v>
      </c>
      <c r="D84" s="424"/>
      <c r="E84" s="64">
        <v>2</v>
      </c>
      <c r="F84" s="60"/>
      <c r="G84" s="61"/>
      <c r="H84" s="88"/>
      <c r="I84" s="87"/>
    </row>
    <row r="85" spans="1:10" ht="14.1" customHeight="1" x14ac:dyDescent="0.3">
      <c r="A85" s="380" t="s">
        <v>529</v>
      </c>
      <c r="B85" s="34" t="s">
        <v>131</v>
      </c>
      <c r="C85" s="34"/>
      <c r="D85" s="426"/>
      <c r="E85" s="69">
        <v>2</v>
      </c>
      <c r="F85" s="60"/>
      <c r="G85" s="61"/>
      <c r="H85" s="110" t="s">
        <v>123</v>
      </c>
      <c r="I85" s="87"/>
    </row>
    <row r="86" spans="1:10" ht="15" thickBot="1" x14ac:dyDescent="0.35">
      <c r="A86" s="94" t="s">
        <v>132</v>
      </c>
      <c r="B86" s="18"/>
      <c r="C86" s="18"/>
      <c r="D86" s="18"/>
      <c r="E86" s="52"/>
      <c r="F86" s="52">
        <f>SUM(F72:F85)</f>
        <v>0</v>
      </c>
      <c r="G86" s="52">
        <f>SUMIF(G72:G85, "Y", F72:F85)</f>
        <v>0</v>
      </c>
      <c r="H86" s="88"/>
      <c r="I86" s="87"/>
    </row>
    <row r="87" spans="1:10" ht="3.9" customHeight="1" thickBot="1" x14ac:dyDescent="0.35">
      <c r="A87" s="41"/>
      <c r="B87" s="8"/>
      <c r="D87" s="430"/>
      <c r="E87" s="49"/>
      <c r="F87" s="67"/>
      <c r="G87" s="49"/>
      <c r="H87" s="88"/>
      <c r="I87" s="87"/>
    </row>
    <row r="88" spans="1:10" x14ac:dyDescent="0.3">
      <c r="A88" s="13" t="s">
        <v>52</v>
      </c>
      <c r="B88" s="14"/>
      <c r="C88" s="14"/>
      <c r="D88" s="14"/>
      <c r="E88" s="48"/>
      <c r="F88" s="48"/>
      <c r="G88" s="48"/>
      <c r="H88" s="88"/>
      <c r="I88" s="87"/>
    </row>
    <row r="89" spans="1:10" x14ac:dyDescent="0.3">
      <c r="A89" s="204" t="s">
        <v>133</v>
      </c>
      <c r="B89" s="203"/>
      <c r="C89" s="203"/>
      <c r="D89" s="379"/>
      <c r="E89" s="323"/>
      <c r="F89" s="148"/>
      <c r="G89" s="148"/>
      <c r="H89" s="88"/>
      <c r="I89" s="87"/>
    </row>
    <row r="90" spans="1:10" x14ac:dyDescent="0.3">
      <c r="A90" s="146" t="s">
        <v>84</v>
      </c>
      <c r="B90" s="145"/>
      <c r="C90" s="145"/>
      <c r="D90" s="145"/>
      <c r="E90" s="144"/>
      <c r="F90" s="144"/>
      <c r="G90" s="144"/>
      <c r="H90" s="88"/>
      <c r="I90" s="87"/>
    </row>
    <row r="91" spans="1:10" ht="15" customHeight="1" x14ac:dyDescent="0.3">
      <c r="A91" s="360" t="s">
        <v>528</v>
      </c>
      <c r="B91" s="65" t="s">
        <v>527</v>
      </c>
      <c r="C91" s="65"/>
      <c r="D91" s="111"/>
      <c r="E91" s="64" t="s">
        <v>86</v>
      </c>
      <c r="F91" s="64" t="s">
        <v>86</v>
      </c>
      <c r="G91" s="61"/>
      <c r="H91" s="88"/>
      <c r="I91" s="377"/>
    </row>
    <row r="92" spans="1:10" x14ac:dyDescent="0.3">
      <c r="A92" s="375" t="s">
        <v>526</v>
      </c>
      <c r="B92" s="34" t="s">
        <v>525</v>
      </c>
      <c r="C92" s="34"/>
      <c r="D92" s="193"/>
      <c r="E92" s="742" t="s">
        <v>134</v>
      </c>
      <c r="F92" s="743"/>
      <c r="G92" s="744"/>
      <c r="H92" s="88"/>
      <c r="I92" s="377"/>
    </row>
    <row r="93" spans="1:10" x14ac:dyDescent="0.3">
      <c r="A93" s="378"/>
      <c r="B93" s="168">
        <v>1</v>
      </c>
      <c r="C93" s="430" t="s">
        <v>135</v>
      </c>
      <c r="D93" s="106"/>
      <c r="E93" s="64" t="s">
        <v>86</v>
      </c>
      <c r="F93" s="64" t="s">
        <v>86</v>
      </c>
      <c r="G93" s="61"/>
      <c r="H93" s="88"/>
      <c r="I93" s="377"/>
    </row>
    <row r="94" spans="1:10" x14ac:dyDescent="0.3">
      <c r="A94" s="378"/>
      <c r="B94" s="168">
        <v>2</v>
      </c>
      <c r="C94" s="430" t="s">
        <v>136</v>
      </c>
      <c r="D94" s="106"/>
      <c r="E94" s="64" t="s">
        <v>86</v>
      </c>
      <c r="F94" s="64" t="s">
        <v>86</v>
      </c>
      <c r="G94" s="61"/>
      <c r="H94" s="88"/>
      <c r="I94" s="377"/>
    </row>
    <row r="95" spans="1:10" ht="27.9" customHeight="1" x14ac:dyDescent="0.3">
      <c r="A95" s="374" t="s">
        <v>524</v>
      </c>
      <c r="B95" s="734" t="s">
        <v>523</v>
      </c>
      <c r="C95" s="734"/>
      <c r="D95" s="735"/>
      <c r="E95" s="64" t="s">
        <v>86</v>
      </c>
      <c r="F95" s="64" t="s">
        <v>86</v>
      </c>
      <c r="G95" s="61"/>
      <c r="H95" s="88"/>
      <c r="I95" s="377"/>
    </row>
    <row r="96" spans="1:10" ht="15" customHeight="1" x14ac:dyDescent="0.3">
      <c r="A96" s="374" t="s">
        <v>522</v>
      </c>
      <c r="B96" s="65" t="s">
        <v>137</v>
      </c>
      <c r="C96" s="65"/>
      <c r="D96" s="111"/>
      <c r="E96" s="64" t="s">
        <v>86</v>
      </c>
      <c r="F96" s="64" t="s">
        <v>86</v>
      </c>
      <c r="G96" s="61"/>
      <c r="H96" s="174"/>
      <c r="I96" s="377"/>
      <c r="J96" s="95"/>
    </row>
    <row r="97" spans="1:15" x14ac:dyDescent="0.3">
      <c r="A97" s="375" t="s">
        <v>521</v>
      </c>
      <c r="B97" s="34" t="s">
        <v>138</v>
      </c>
      <c r="C97" s="34"/>
      <c r="D97" s="193"/>
      <c r="E97" s="742" t="s">
        <v>134</v>
      </c>
      <c r="F97" s="743"/>
      <c r="G97" s="744"/>
      <c r="H97" s="174"/>
      <c r="I97" s="377"/>
      <c r="J97" s="95"/>
    </row>
    <row r="98" spans="1:15" ht="25.5" customHeight="1" x14ac:dyDescent="0.3">
      <c r="A98" s="378"/>
      <c r="B98" s="168">
        <v>1</v>
      </c>
      <c r="C98" s="770" t="s">
        <v>520</v>
      </c>
      <c r="D98" s="771"/>
      <c r="E98" s="303" t="s">
        <v>86</v>
      </c>
      <c r="F98" s="64" t="s">
        <v>86</v>
      </c>
      <c r="G98" s="61"/>
      <c r="H98" s="172" t="s">
        <v>402</v>
      </c>
      <c r="I98" s="377"/>
      <c r="J98" s="95"/>
    </row>
    <row r="99" spans="1:15" ht="29.25" customHeight="1" x14ac:dyDescent="0.3">
      <c r="A99" s="376"/>
      <c r="B99" s="166">
        <v>2</v>
      </c>
      <c r="C99" s="774" t="s">
        <v>139</v>
      </c>
      <c r="D99" s="791"/>
      <c r="E99" s="303" t="s">
        <v>86</v>
      </c>
      <c r="F99" s="64" t="s">
        <v>86</v>
      </c>
      <c r="G99" s="61"/>
      <c r="H99" s="172"/>
      <c r="I99" s="87"/>
      <c r="J99" s="95"/>
    </row>
    <row r="100" spans="1:15" x14ac:dyDescent="0.3">
      <c r="A100" s="376" t="s">
        <v>519</v>
      </c>
      <c r="B100" s="422" t="s">
        <v>142</v>
      </c>
      <c r="C100" s="422"/>
      <c r="D100" s="198"/>
      <c r="E100" s="64" t="s">
        <v>86</v>
      </c>
      <c r="F100" s="64" t="s">
        <v>86</v>
      </c>
      <c r="G100" s="61"/>
      <c r="H100" s="174"/>
      <c r="I100" s="87"/>
      <c r="J100" s="95"/>
    </row>
    <row r="101" spans="1:15" ht="15" customHeight="1" x14ac:dyDescent="0.3">
      <c r="A101" s="375" t="s">
        <v>140</v>
      </c>
      <c r="B101" s="65" t="s">
        <v>518</v>
      </c>
      <c r="C101" s="65"/>
      <c r="D101" s="193"/>
      <c r="E101" s="64" t="s">
        <v>86</v>
      </c>
      <c r="F101" s="69" t="s">
        <v>86</v>
      </c>
      <c r="G101" s="61"/>
      <c r="H101" s="88"/>
      <c r="I101" s="87"/>
    </row>
    <row r="102" spans="1:15" ht="15.75" customHeight="1" x14ac:dyDescent="0.3">
      <c r="A102" s="374" t="s">
        <v>141</v>
      </c>
      <c r="B102" s="65" t="s">
        <v>517</v>
      </c>
      <c r="C102" s="109"/>
      <c r="D102" s="420"/>
      <c r="E102" s="64" t="s">
        <v>86</v>
      </c>
      <c r="F102" s="64" t="s">
        <v>86</v>
      </c>
      <c r="G102" s="61"/>
      <c r="H102" s="174"/>
      <c r="I102" s="87"/>
      <c r="J102" s="95"/>
    </row>
    <row r="103" spans="1:15" x14ac:dyDescent="0.3">
      <c r="A103" s="124" t="s">
        <v>64</v>
      </c>
      <c r="B103" s="122"/>
      <c r="C103" s="122"/>
      <c r="D103" s="123"/>
      <c r="E103" s="121"/>
      <c r="F103" s="373"/>
      <c r="G103" s="372"/>
      <c r="H103" s="174"/>
      <c r="I103" s="87"/>
      <c r="J103" s="95"/>
    </row>
    <row r="104" spans="1:15" ht="14.1" customHeight="1" x14ac:dyDescent="0.3">
      <c r="A104" s="371" t="s">
        <v>143</v>
      </c>
      <c r="B104" s="65" t="s">
        <v>148</v>
      </c>
      <c r="C104" s="65"/>
      <c r="E104" s="64">
        <v>2</v>
      </c>
      <c r="F104" s="60"/>
      <c r="G104" s="61"/>
      <c r="H104" s="174"/>
      <c r="I104" s="87"/>
      <c r="J104" s="95"/>
    </row>
    <row r="105" spans="1:15" s="318" customFormat="1" ht="14.1" customHeight="1" x14ac:dyDescent="0.3">
      <c r="A105" s="370" t="s">
        <v>144</v>
      </c>
      <c r="B105" s="343" t="s">
        <v>157</v>
      </c>
      <c r="C105" s="343"/>
      <c r="D105" s="369"/>
      <c r="E105" s="64">
        <v>3</v>
      </c>
      <c r="F105" s="254"/>
      <c r="G105" s="253"/>
      <c r="H105" s="320"/>
      <c r="I105" s="367"/>
      <c r="J105" s="95"/>
      <c r="K105" s="74"/>
      <c r="L105" s="74"/>
      <c r="M105" s="74"/>
      <c r="N105" s="74"/>
      <c r="O105" s="74"/>
    </row>
    <row r="106" spans="1:15" s="318" customFormat="1" ht="13.5" customHeight="1" x14ac:dyDescent="0.3">
      <c r="A106" s="368" t="s">
        <v>145</v>
      </c>
      <c r="B106" s="833" t="s">
        <v>516</v>
      </c>
      <c r="C106" s="833"/>
      <c r="D106" s="834"/>
      <c r="E106" s="255">
        <v>2</v>
      </c>
      <c r="F106" s="254"/>
      <c r="G106" s="253"/>
      <c r="H106" s="320"/>
      <c r="I106" s="367"/>
      <c r="J106" s="95"/>
      <c r="K106" s="74"/>
      <c r="L106" s="74"/>
      <c r="M106" s="74"/>
      <c r="N106" s="74"/>
      <c r="O106" s="74"/>
    </row>
    <row r="107" spans="1:15" ht="13.5" customHeight="1" x14ac:dyDescent="0.3">
      <c r="A107" s="361" t="s">
        <v>147</v>
      </c>
      <c r="B107" s="734" t="s">
        <v>645</v>
      </c>
      <c r="C107" s="734"/>
      <c r="D107" s="734"/>
      <c r="E107" s="64">
        <v>2</v>
      </c>
      <c r="F107" s="60"/>
      <c r="G107" s="61"/>
      <c r="H107" s="88"/>
      <c r="I107" s="87"/>
    </row>
    <row r="108" spans="1:15" ht="14.1" customHeight="1" x14ac:dyDescent="0.3">
      <c r="A108" s="358" t="s">
        <v>149</v>
      </c>
      <c r="B108" s="34" t="s">
        <v>151</v>
      </c>
      <c r="C108" s="426"/>
      <c r="D108" s="426"/>
      <c r="E108" s="64">
        <v>2</v>
      </c>
      <c r="F108" s="60"/>
      <c r="G108" s="61"/>
      <c r="H108" s="174"/>
      <c r="I108" s="87"/>
      <c r="J108" s="95"/>
    </row>
    <row r="109" spans="1:15" ht="15.75" customHeight="1" x14ac:dyDescent="0.3">
      <c r="A109" s="358" t="s">
        <v>150</v>
      </c>
      <c r="B109" s="34" t="s">
        <v>153</v>
      </c>
      <c r="C109" s="34"/>
      <c r="D109" s="426"/>
      <c r="E109" s="742" t="s">
        <v>65</v>
      </c>
      <c r="F109" s="743"/>
      <c r="G109" s="744"/>
      <c r="H109" s="174"/>
      <c r="I109" s="87"/>
      <c r="J109" s="95"/>
    </row>
    <row r="110" spans="1:15" ht="14.1" customHeight="1" x14ac:dyDescent="0.3">
      <c r="A110" s="357"/>
      <c r="B110" s="168">
        <v>1</v>
      </c>
      <c r="C110" s="430" t="s">
        <v>154</v>
      </c>
      <c r="D110" s="425"/>
      <c r="E110" s="64">
        <v>1</v>
      </c>
      <c r="F110" s="60"/>
      <c r="G110" s="61"/>
      <c r="H110" s="174"/>
      <c r="I110" s="87"/>
      <c r="J110" s="95"/>
    </row>
    <row r="111" spans="1:15" ht="14.1" customHeight="1" x14ac:dyDescent="0.3">
      <c r="A111" s="356"/>
      <c r="B111" s="166">
        <v>2</v>
      </c>
      <c r="C111" s="422" t="s">
        <v>155</v>
      </c>
      <c r="D111" s="424"/>
      <c r="E111" s="64">
        <v>1</v>
      </c>
      <c r="F111" s="60"/>
      <c r="G111" s="61"/>
      <c r="H111" s="188"/>
      <c r="I111" s="87"/>
      <c r="J111" s="95"/>
    </row>
    <row r="112" spans="1:15" ht="14.1" customHeight="1" x14ac:dyDescent="0.3">
      <c r="A112" s="366" t="s">
        <v>152</v>
      </c>
      <c r="B112" s="430" t="s">
        <v>160</v>
      </c>
      <c r="D112" s="425"/>
      <c r="E112" s="64">
        <v>2</v>
      </c>
      <c r="F112" s="60"/>
      <c r="G112" s="61"/>
      <c r="H112" s="174" t="s">
        <v>161</v>
      </c>
      <c r="I112" s="87"/>
      <c r="J112" s="95"/>
    </row>
    <row r="113" spans="1:10" ht="14.1" customHeight="1" x14ac:dyDescent="0.3">
      <c r="A113" s="366" t="s">
        <v>156</v>
      </c>
      <c r="B113" s="65" t="s">
        <v>162</v>
      </c>
      <c r="C113" s="109"/>
      <c r="D113" s="420"/>
      <c r="E113" s="64">
        <v>1</v>
      </c>
      <c r="F113" s="60"/>
      <c r="G113" s="61"/>
      <c r="H113" s="186" t="s">
        <v>161</v>
      </c>
      <c r="I113" s="87"/>
      <c r="J113" s="95"/>
    </row>
    <row r="114" spans="1:10" ht="14.1" customHeight="1" x14ac:dyDescent="0.3">
      <c r="A114" s="366" t="s">
        <v>158</v>
      </c>
      <c r="B114" s="65" t="s">
        <v>163</v>
      </c>
      <c r="C114" s="65"/>
      <c r="D114" s="420"/>
      <c r="E114" s="64">
        <v>1</v>
      </c>
      <c r="F114" s="60"/>
      <c r="G114" s="61"/>
      <c r="H114" s="174"/>
      <c r="I114" s="87"/>
      <c r="J114" s="95"/>
    </row>
    <row r="115" spans="1:10" ht="14.1" customHeight="1" x14ac:dyDescent="0.3">
      <c r="A115" s="195" t="s">
        <v>159</v>
      </c>
      <c r="B115" s="34" t="s">
        <v>164</v>
      </c>
      <c r="C115" s="201"/>
      <c r="D115" s="426"/>
      <c r="E115" s="821" t="s">
        <v>77</v>
      </c>
      <c r="F115" s="822"/>
      <c r="G115" s="822"/>
      <c r="H115" s="186" t="s">
        <v>161</v>
      </c>
      <c r="I115" s="87"/>
      <c r="J115" s="95"/>
    </row>
    <row r="116" spans="1:10" ht="14.1" customHeight="1" x14ac:dyDescent="0.3">
      <c r="A116" s="357"/>
      <c r="B116" s="11" t="s">
        <v>66</v>
      </c>
      <c r="C116" s="430" t="s">
        <v>165</v>
      </c>
      <c r="D116" s="425"/>
      <c r="E116" s="64">
        <v>1</v>
      </c>
      <c r="F116" s="739"/>
      <c r="G116" s="777"/>
      <c r="H116" s="174"/>
      <c r="I116" s="87"/>
      <c r="J116" s="95"/>
    </row>
    <row r="117" spans="1:10" ht="14.1" customHeight="1" x14ac:dyDescent="0.3">
      <c r="A117" s="357"/>
      <c r="B117" s="11" t="s">
        <v>67</v>
      </c>
      <c r="C117" s="430" t="s">
        <v>166</v>
      </c>
      <c r="D117" s="425"/>
      <c r="E117" s="69">
        <v>2</v>
      </c>
      <c r="F117" s="741"/>
      <c r="G117" s="778"/>
      <c r="H117" s="174"/>
      <c r="I117" s="87"/>
      <c r="J117" s="95"/>
    </row>
    <row r="118" spans="1:10" s="506" customFormat="1" ht="15" thickBot="1" x14ac:dyDescent="0.35">
      <c r="A118" s="504" t="s">
        <v>644</v>
      </c>
      <c r="B118" s="837" t="s">
        <v>643</v>
      </c>
      <c r="C118" s="837"/>
      <c r="D118" s="837"/>
      <c r="E118" s="64">
        <v>2</v>
      </c>
      <c r="F118" s="669"/>
      <c r="G118" s="670"/>
      <c r="H118" s="505"/>
    </row>
    <row r="119" spans="1:10" x14ac:dyDescent="0.3">
      <c r="A119" s="489" t="s">
        <v>167</v>
      </c>
      <c r="B119" s="490"/>
      <c r="C119" s="490"/>
      <c r="D119" s="490"/>
      <c r="E119" s="365"/>
      <c r="F119" s="365"/>
      <c r="G119" s="365"/>
      <c r="H119" s="174"/>
      <c r="I119" s="87"/>
      <c r="J119" s="95"/>
    </row>
    <row r="120" spans="1:10" ht="14.1" customHeight="1" x14ac:dyDescent="0.3">
      <c r="A120" s="364" t="s">
        <v>84</v>
      </c>
      <c r="B120" s="363"/>
      <c r="C120" s="363"/>
      <c r="D120" s="352"/>
      <c r="E120" s="362"/>
      <c r="F120" s="144"/>
      <c r="G120" s="362"/>
      <c r="H120" s="188"/>
      <c r="I120" s="87"/>
      <c r="J120" s="95"/>
    </row>
    <row r="121" spans="1:10" ht="14.1" customHeight="1" x14ac:dyDescent="0.3">
      <c r="A121" s="361" t="s">
        <v>515</v>
      </c>
      <c r="B121" s="65" t="s">
        <v>514</v>
      </c>
      <c r="C121" s="65"/>
      <c r="D121" s="111"/>
      <c r="E121" s="64" t="s">
        <v>86</v>
      </c>
      <c r="F121" s="64" t="s">
        <v>86</v>
      </c>
      <c r="G121" s="61"/>
      <c r="H121" s="186" t="s">
        <v>402</v>
      </c>
      <c r="I121" s="87"/>
      <c r="J121" s="95"/>
    </row>
    <row r="122" spans="1:10" ht="27.9" customHeight="1" x14ac:dyDescent="0.3">
      <c r="A122" s="361" t="s">
        <v>513</v>
      </c>
      <c r="B122" s="734" t="s">
        <v>512</v>
      </c>
      <c r="C122" s="734"/>
      <c r="D122" s="735"/>
      <c r="E122" s="64" t="s">
        <v>86</v>
      </c>
      <c r="F122" s="64" t="s">
        <v>86</v>
      </c>
      <c r="G122" s="61"/>
      <c r="H122" s="174"/>
      <c r="I122" s="87"/>
      <c r="J122" s="95"/>
    </row>
    <row r="123" spans="1:10" ht="27" customHeight="1" x14ac:dyDescent="0.3">
      <c r="A123" s="306" t="s">
        <v>511</v>
      </c>
      <c r="B123" s="752" t="s">
        <v>510</v>
      </c>
      <c r="C123" s="752"/>
      <c r="D123" s="753"/>
      <c r="E123" s="64" t="s">
        <v>86</v>
      </c>
      <c r="F123" s="64" t="s">
        <v>86</v>
      </c>
      <c r="G123" s="61"/>
      <c r="H123" s="186" t="s">
        <v>402</v>
      </c>
      <c r="I123" s="87"/>
      <c r="J123" s="95"/>
    </row>
    <row r="124" spans="1:10" ht="27.9" customHeight="1" x14ac:dyDescent="0.3">
      <c r="A124" s="361" t="s">
        <v>509</v>
      </c>
      <c r="B124" s="734" t="s">
        <v>508</v>
      </c>
      <c r="C124" s="734"/>
      <c r="D124" s="735"/>
      <c r="E124" s="64" t="s">
        <v>86</v>
      </c>
      <c r="F124" s="64" t="s">
        <v>86</v>
      </c>
      <c r="G124" s="61"/>
      <c r="H124" s="174"/>
      <c r="I124" s="87"/>
      <c r="J124" s="95"/>
    </row>
    <row r="125" spans="1:10" ht="14.1" customHeight="1" x14ac:dyDescent="0.3">
      <c r="A125" s="361" t="s">
        <v>507</v>
      </c>
      <c r="B125" s="65" t="s">
        <v>506</v>
      </c>
      <c r="C125" s="65"/>
      <c r="D125" s="111"/>
      <c r="E125" s="64" t="s">
        <v>86</v>
      </c>
      <c r="F125" s="64" t="s">
        <v>86</v>
      </c>
      <c r="G125" s="61"/>
      <c r="H125" s="174"/>
      <c r="I125" s="87"/>
      <c r="J125" s="95"/>
    </row>
    <row r="126" spans="1:10" ht="25.5" customHeight="1" x14ac:dyDescent="0.3">
      <c r="A126" s="359" t="s">
        <v>168</v>
      </c>
      <c r="B126" s="775" t="s">
        <v>505</v>
      </c>
      <c r="C126" s="775"/>
      <c r="D126" s="776"/>
      <c r="E126" s="63" t="s">
        <v>86</v>
      </c>
      <c r="F126" s="63" t="s">
        <v>86</v>
      </c>
      <c r="G126" s="61"/>
      <c r="H126" s="174"/>
      <c r="I126" s="87"/>
      <c r="J126" s="95"/>
    </row>
    <row r="127" spans="1:10" ht="14.1" customHeight="1" x14ac:dyDescent="0.3">
      <c r="A127" s="360" t="s">
        <v>764</v>
      </c>
      <c r="B127" s="65" t="s">
        <v>504</v>
      </c>
      <c r="C127" s="65"/>
      <c r="D127" s="424"/>
      <c r="E127" s="108" t="s">
        <v>86</v>
      </c>
      <c r="F127" s="108" t="s">
        <v>86</v>
      </c>
      <c r="G127" s="61"/>
      <c r="H127" s="186" t="s">
        <v>503</v>
      </c>
      <c r="I127" s="87"/>
      <c r="J127" s="95"/>
    </row>
    <row r="128" spans="1:10" ht="14.1" customHeight="1" x14ac:dyDescent="0.3">
      <c r="A128" s="428" t="s">
        <v>118</v>
      </c>
      <c r="B128" s="197"/>
      <c r="C128" s="197"/>
      <c r="D128" s="197"/>
      <c r="E128" s="209"/>
      <c r="F128" s="196"/>
      <c r="G128" s="209"/>
      <c r="H128" s="188"/>
      <c r="I128" s="87"/>
      <c r="J128" s="95"/>
    </row>
    <row r="129" spans="1:10" ht="26.25" customHeight="1" x14ac:dyDescent="0.3">
      <c r="A129" s="359" t="s">
        <v>169</v>
      </c>
      <c r="B129" s="775" t="s">
        <v>502</v>
      </c>
      <c r="C129" s="775"/>
      <c r="D129" s="776"/>
      <c r="E129" s="64">
        <v>2</v>
      </c>
      <c r="F129" s="60"/>
      <c r="G129" s="61"/>
      <c r="H129" s="186" t="s">
        <v>1</v>
      </c>
      <c r="I129" s="87"/>
      <c r="J129" s="95"/>
    </row>
    <row r="130" spans="1:10" ht="14.1" customHeight="1" x14ac:dyDescent="0.3">
      <c r="A130" s="358" t="s">
        <v>170</v>
      </c>
      <c r="B130" s="34" t="s">
        <v>171</v>
      </c>
      <c r="C130" s="34"/>
      <c r="D130" s="193"/>
      <c r="E130" s="742" t="s">
        <v>77</v>
      </c>
      <c r="F130" s="743"/>
      <c r="G130" s="744"/>
      <c r="H130" s="174"/>
      <c r="I130" s="87"/>
      <c r="J130" s="95"/>
    </row>
    <row r="131" spans="1:10" ht="14.1" customHeight="1" x14ac:dyDescent="0.3">
      <c r="A131" s="357"/>
      <c r="B131" s="11" t="s">
        <v>66</v>
      </c>
      <c r="C131" s="12" t="s">
        <v>501</v>
      </c>
      <c r="D131" s="106"/>
      <c r="E131" s="64">
        <v>2</v>
      </c>
      <c r="F131" s="739"/>
      <c r="G131" s="750"/>
      <c r="H131" s="174"/>
      <c r="I131" s="87"/>
      <c r="J131" s="95"/>
    </row>
    <row r="132" spans="1:10" ht="15" customHeight="1" x14ac:dyDescent="0.3">
      <c r="A132" s="356"/>
      <c r="B132" s="431" t="s">
        <v>67</v>
      </c>
      <c r="C132" s="423" t="s">
        <v>500</v>
      </c>
      <c r="D132" s="198"/>
      <c r="E132" s="64">
        <v>5</v>
      </c>
      <c r="F132" s="741"/>
      <c r="G132" s="751"/>
      <c r="H132" s="174"/>
      <c r="I132" s="87"/>
      <c r="J132" s="95"/>
    </row>
    <row r="133" spans="1:10" customFormat="1" x14ac:dyDescent="0.3">
      <c r="A133" s="874" t="s">
        <v>172</v>
      </c>
      <c r="B133" s="24" t="s">
        <v>785</v>
      </c>
      <c r="C133" s="641"/>
      <c r="E133" s="69">
        <v>1</v>
      </c>
      <c r="F133" s="60"/>
      <c r="G133" s="61"/>
      <c r="H133" s="501"/>
    </row>
    <row r="134" spans="1:10" ht="14.1" customHeight="1" x14ac:dyDescent="0.3">
      <c r="A134" s="124" t="s">
        <v>64</v>
      </c>
      <c r="B134" s="137"/>
      <c r="C134" s="122"/>
      <c r="D134" s="122"/>
      <c r="E134" s="121"/>
      <c r="F134" s="153"/>
      <c r="G134" s="121"/>
      <c r="H134" s="355"/>
      <c r="I134" s="87"/>
      <c r="J134" s="95"/>
    </row>
    <row r="135" spans="1:10" ht="14.1" customHeight="1" x14ac:dyDescent="0.3">
      <c r="A135" s="878" t="s">
        <v>173</v>
      </c>
      <c r="B135" s="201" t="s">
        <v>499</v>
      </c>
      <c r="D135" s="106"/>
      <c r="E135" s="742" t="s">
        <v>77</v>
      </c>
      <c r="F135" s="743"/>
      <c r="G135" s="744"/>
      <c r="H135" s="174"/>
      <c r="I135" s="87"/>
      <c r="J135" s="95"/>
    </row>
    <row r="136" spans="1:10" ht="14.25" customHeight="1" x14ac:dyDescent="0.3">
      <c r="A136" s="879"/>
      <c r="B136" s="11" t="s">
        <v>66</v>
      </c>
      <c r="C136" s="12" t="s">
        <v>498</v>
      </c>
      <c r="D136" s="106"/>
      <c r="E136" s="64">
        <v>2</v>
      </c>
      <c r="F136" s="739"/>
      <c r="G136" s="749"/>
      <c r="H136" s="186" t="s">
        <v>123</v>
      </c>
      <c r="I136" s="87"/>
      <c r="J136" s="95"/>
    </row>
    <row r="137" spans="1:10" ht="14.1" customHeight="1" x14ac:dyDescent="0.3">
      <c r="A137" s="880"/>
      <c r="B137" s="431" t="s">
        <v>67</v>
      </c>
      <c r="C137" s="423" t="s">
        <v>497</v>
      </c>
      <c r="D137" s="198"/>
      <c r="E137" s="64">
        <v>2</v>
      </c>
      <c r="F137" s="741"/>
      <c r="G137" s="751"/>
      <c r="H137" s="188"/>
      <c r="I137" s="87"/>
      <c r="J137" s="95"/>
    </row>
    <row r="138" spans="1:10" ht="14.1" customHeight="1" x14ac:dyDescent="0.3">
      <c r="A138" s="881" t="s">
        <v>784</v>
      </c>
      <c r="B138" s="65" t="s">
        <v>496</v>
      </c>
      <c r="C138" s="65"/>
      <c r="D138" s="111"/>
      <c r="E138" s="64">
        <v>1</v>
      </c>
      <c r="F138" s="60"/>
      <c r="G138" s="61"/>
      <c r="H138" s="186" t="s">
        <v>123</v>
      </c>
      <c r="I138" s="87"/>
      <c r="J138" s="95"/>
    </row>
    <row r="139" spans="1:10" customFormat="1" x14ac:dyDescent="0.3">
      <c r="A139" s="875" t="s">
        <v>787</v>
      </c>
      <c r="B139" s="837" t="s">
        <v>786</v>
      </c>
      <c r="C139" s="837"/>
      <c r="D139" s="876"/>
      <c r="E139" s="64">
        <v>3</v>
      </c>
      <c r="F139" s="60"/>
      <c r="G139" s="68"/>
      <c r="H139" s="877"/>
    </row>
    <row r="140" spans="1:10" ht="15" thickBot="1" x14ac:dyDescent="0.35">
      <c r="A140" s="354" t="s">
        <v>174</v>
      </c>
      <c r="B140" s="18"/>
      <c r="C140" s="18"/>
      <c r="D140" s="18"/>
      <c r="E140" s="52"/>
      <c r="F140" s="52">
        <f>SUM(F91:F139)</f>
        <v>0</v>
      </c>
      <c r="G140" s="52">
        <f>SUMIF(G91:G139, "Y", F91:F139)</f>
        <v>0</v>
      </c>
      <c r="H140" s="174"/>
      <c r="I140" s="87"/>
      <c r="J140" s="95"/>
    </row>
    <row r="141" spans="1:10" ht="3.9" customHeight="1" thickBot="1" x14ac:dyDescent="0.35">
      <c r="A141" s="41"/>
      <c r="B141" s="8"/>
      <c r="D141" s="430"/>
      <c r="E141" s="89"/>
      <c r="F141" s="118"/>
      <c r="G141" s="49"/>
      <c r="H141" s="174"/>
      <c r="I141" s="87"/>
      <c r="J141" s="95"/>
    </row>
    <row r="142" spans="1:10" ht="17.25" customHeight="1" thickBot="1" x14ac:dyDescent="0.35">
      <c r="A142" s="20" t="s">
        <v>53</v>
      </c>
      <c r="B142" s="21"/>
      <c r="C142" s="21"/>
      <c r="D142" s="21"/>
      <c r="E142" s="21"/>
      <c r="F142" s="21"/>
      <c r="G142" s="353"/>
      <c r="H142" s="174"/>
      <c r="I142" s="87"/>
      <c r="J142" s="95"/>
    </row>
    <row r="143" spans="1:10" x14ac:dyDescent="0.3">
      <c r="A143" s="800" t="s">
        <v>175</v>
      </c>
      <c r="B143" s="801"/>
      <c r="C143" s="801"/>
      <c r="D143" s="801"/>
      <c r="E143" s="801"/>
      <c r="F143" s="801"/>
      <c r="G143" s="801"/>
      <c r="H143" s="174"/>
      <c r="I143" s="87"/>
      <c r="J143" s="95"/>
    </row>
    <row r="144" spans="1:10" x14ac:dyDescent="0.3">
      <c r="A144" s="288" t="s">
        <v>84</v>
      </c>
      <c r="B144" s="352"/>
      <c r="C144" s="352"/>
      <c r="D144" s="352"/>
      <c r="E144" s="352"/>
      <c r="F144" s="352"/>
      <c r="G144" s="310"/>
      <c r="H144" s="174"/>
      <c r="I144" s="87"/>
      <c r="J144" s="95"/>
    </row>
    <row r="145" spans="1:15" ht="16.5" customHeight="1" x14ac:dyDescent="0.3">
      <c r="A145" s="346">
        <v>1</v>
      </c>
      <c r="B145" s="835" t="s">
        <v>495</v>
      </c>
      <c r="C145" s="835"/>
      <c r="D145" s="836"/>
      <c r="E145" s="303" t="s">
        <v>86</v>
      </c>
      <c r="F145" s="64" t="s">
        <v>86</v>
      </c>
      <c r="G145" s="61"/>
      <c r="H145" s="174"/>
      <c r="I145" s="87"/>
      <c r="J145" s="95"/>
    </row>
    <row r="146" spans="1:15" s="347" customFormat="1" ht="14.25" customHeight="1" x14ac:dyDescent="0.3">
      <c r="A146" s="351">
        <v>1.1000000000000001</v>
      </c>
      <c r="B146" s="799" t="s">
        <v>494</v>
      </c>
      <c r="C146" s="799"/>
      <c r="D146" s="799"/>
      <c r="E146" s="64" t="s">
        <v>86</v>
      </c>
      <c r="F146" s="64" t="s">
        <v>86</v>
      </c>
      <c r="G146" s="61"/>
      <c r="H146" s="350"/>
      <c r="I146" s="349"/>
      <c r="J146" s="348"/>
    </row>
    <row r="147" spans="1:15" ht="14.25" customHeight="1" x14ac:dyDescent="0.3">
      <c r="A147" s="346">
        <v>1.2</v>
      </c>
      <c r="B147" s="772" t="s">
        <v>788</v>
      </c>
      <c r="C147" s="772"/>
      <c r="D147" s="773"/>
      <c r="E147" s="303" t="s">
        <v>86</v>
      </c>
      <c r="F147" s="64" t="s">
        <v>86</v>
      </c>
      <c r="G147" s="61"/>
      <c r="H147" s="174"/>
      <c r="I147" s="87"/>
    </row>
    <row r="148" spans="1:15" ht="15" customHeight="1" x14ac:dyDescent="0.3">
      <c r="A148" s="346">
        <v>1.3</v>
      </c>
      <c r="B148" s="201" t="s">
        <v>493</v>
      </c>
      <c r="C148" s="109"/>
      <c r="D148" s="162"/>
      <c r="E148" s="303" t="s">
        <v>86</v>
      </c>
      <c r="F148" s="69" t="s">
        <v>86</v>
      </c>
      <c r="G148" s="61"/>
      <c r="H148" s="174"/>
      <c r="I148" s="87"/>
      <c r="J148" s="95"/>
    </row>
    <row r="149" spans="1:15" ht="15.75" customHeight="1" x14ac:dyDescent="0.3">
      <c r="A149" s="341" t="s">
        <v>492</v>
      </c>
      <c r="B149" s="109" t="s">
        <v>491</v>
      </c>
      <c r="C149" s="235"/>
      <c r="D149" s="198"/>
      <c r="E149" s="64" t="s">
        <v>86</v>
      </c>
      <c r="F149" s="64" t="s">
        <v>86</v>
      </c>
      <c r="G149" s="61"/>
      <c r="H149" s="174"/>
      <c r="I149" s="87"/>
      <c r="J149" s="95"/>
    </row>
    <row r="150" spans="1:15" ht="21.75" customHeight="1" x14ac:dyDescent="0.3">
      <c r="A150" s="204" t="s">
        <v>176</v>
      </c>
      <c r="B150" s="345"/>
      <c r="C150" s="203"/>
      <c r="D150" s="203"/>
      <c r="E150" s="202"/>
      <c r="F150" s="202"/>
      <c r="G150" s="202"/>
      <c r="H150" s="174"/>
      <c r="I150" s="87"/>
      <c r="J150" s="95"/>
    </row>
    <row r="151" spans="1:15" ht="16.5" customHeight="1" x14ac:dyDescent="0.3">
      <c r="A151" s="146" t="s">
        <v>84</v>
      </c>
      <c r="B151" s="145"/>
      <c r="C151" s="145"/>
      <c r="D151" s="145"/>
      <c r="E151" s="144"/>
      <c r="F151" s="144"/>
      <c r="G151" s="144"/>
      <c r="H151" s="174"/>
      <c r="I151" s="87"/>
      <c r="J151" s="95"/>
    </row>
    <row r="152" spans="1:15" s="318" customFormat="1" x14ac:dyDescent="0.3">
      <c r="A152" s="344">
        <v>2</v>
      </c>
      <c r="B152" s="343" t="s">
        <v>177</v>
      </c>
      <c r="C152" s="343"/>
      <c r="D152" s="342"/>
      <c r="E152" s="255" t="s">
        <v>86</v>
      </c>
      <c r="F152" s="255" t="s">
        <v>86</v>
      </c>
      <c r="G152" s="253"/>
      <c r="H152" s="320"/>
      <c r="I152" s="319"/>
      <c r="J152" s="95"/>
      <c r="K152" s="74"/>
      <c r="L152" s="74"/>
      <c r="M152" s="74"/>
      <c r="N152" s="74"/>
      <c r="O152" s="74"/>
    </row>
    <row r="153" spans="1:15" ht="15.75" customHeight="1" x14ac:dyDescent="0.3">
      <c r="A153" s="341">
        <v>2.1</v>
      </c>
      <c r="B153" s="429" t="s">
        <v>490</v>
      </c>
      <c r="C153" s="429"/>
      <c r="D153" s="488"/>
      <c r="E153" s="64" t="s">
        <v>86</v>
      </c>
      <c r="F153" s="64" t="s">
        <v>86</v>
      </c>
      <c r="G153" s="61"/>
      <c r="H153" s="174"/>
      <c r="I153" s="87"/>
      <c r="J153" s="95"/>
    </row>
    <row r="154" spans="1:15" ht="27.9" customHeight="1" x14ac:dyDescent="0.3">
      <c r="A154" s="341">
        <f>A153+0.1</f>
        <v>2.2000000000000002</v>
      </c>
      <c r="B154" s="734" t="s">
        <v>178</v>
      </c>
      <c r="C154" s="734"/>
      <c r="D154" s="735"/>
      <c r="E154" s="64" t="s">
        <v>86</v>
      </c>
      <c r="F154" s="69" t="s">
        <v>86</v>
      </c>
      <c r="G154" s="61"/>
      <c r="H154" s="174"/>
      <c r="I154" s="87"/>
      <c r="J154" s="95"/>
    </row>
    <row r="155" spans="1:15" ht="17.25" customHeight="1" x14ac:dyDescent="0.3">
      <c r="A155" s="341">
        <f>A154+0.1</f>
        <v>2.3000000000000003</v>
      </c>
      <c r="B155" s="734" t="s">
        <v>179</v>
      </c>
      <c r="C155" s="734"/>
      <c r="D155" s="735"/>
      <c r="E155" s="64" t="s">
        <v>86</v>
      </c>
      <c r="F155" s="69" t="s">
        <v>86</v>
      </c>
      <c r="G155" s="61"/>
      <c r="H155" s="174"/>
      <c r="I155" s="87"/>
      <c r="J155" s="95"/>
    </row>
    <row r="156" spans="1:15" ht="15.75" customHeight="1" x14ac:dyDescent="0.3">
      <c r="A156" s="341">
        <f>A155+0.1</f>
        <v>2.4000000000000004</v>
      </c>
      <c r="B156" s="109" t="s">
        <v>489</v>
      </c>
      <c r="C156" s="109"/>
      <c r="D156" s="111"/>
      <c r="E156" s="64" t="s">
        <v>86</v>
      </c>
      <c r="F156" s="64" t="s">
        <v>86</v>
      </c>
      <c r="G156" s="61"/>
      <c r="H156" s="186" t="s">
        <v>123</v>
      </c>
      <c r="I156" s="87"/>
      <c r="J156" s="95"/>
    </row>
    <row r="157" spans="1:15" ht="15.75" customHeight="1" x14ac:dyDescent="0.3">
      <c r="A157" s="341" t="s">
        <v>180</v>
      </c>
      <c r="B157" s="109" t="s">
        <v>488</v>
      </c>
      <c r="C157" s="109"/>
      <c r="D157" s="111"/>
      <c r="E157" s="64" t="s">
        <v>86</v>
      </c>
      <c r="F157" s="64" t="s">
        <v>86</v>
      </c>
      <c r="G157" s="61"/>
      <c r="H157" s="174"/>
      <c r="I157" s="87"/>
      <c r="J157" s="95"/>
    </row>
    <row r="158" spans="1:15" x14ac:dyDescent="0.3">
      <c r="A158" s="428" t="s">
        <v>118</v>
      </c>
      <c r="B158" s="197"/>
      <c r="C158" s="197"/>
      <c r="D158" s="197"/>
      <c r="E158" s="196"/>
      <c r="F158" s="196"/>
      <c r="G158" s="196"/>
      <c r="H158" s="174"/>
      <c r="I158" s="87"/>
      <c r="J158" s="95"/>
    </row>
    <row r="159" spans="1:15" ht="16.5" customHeight="1" x14ac:dyDescent="0.3">
      <c r="A159" s="340" t="s">
        <v>765</v>
      </c>
      <c r="B159" s="831" t="s">
        <v>693</v>
      </c>
      <c r="C159" s="831"/>
      <c r="D159" s="832"/>
      <c r="E159" s="53">
        <v>1</v>
      </c>
      <c r="F159" s="60"/>
      <c r="G159" s="61"/>
      <c r="H159" s="186" t="s">
        <v>123</v>
      </c>
      <c r="I159" s="87"/>
      <c r="J159" s="95"/>
    </row>
    <row r="160" spans="1:15" x14ac:dyDescent="0.3">
      <c r="A160" s="428" t="s">
        <v>146</v>
      </c>
      <c r="B160" s="197"/>
      <c r="C160" s="197"/>
      <c r="D160" s="197"/>
      <c r="E160" s="196"/>
      <c r="F160" s="196"/>
      <c r="G160" s="196"/>
      <c r="H160" s="186"/>
      <c r="I160" s="87"/>
      <c r="J160" s="95"/>
    </row>
    <row r="161" spans="1:10" ht="15" customHeight="1" x14ac:dyDescent="0.3">
      <c r="A161" s="340" t="s">
        <v>181</v>
      </c>
      <c r="B161" s="24" t="s">
        <v>182</v>
      </c>
      <c r="C161" s="24"/>
      <c r="D161" s="425"/>
      <c r="E161" s="736" t="s">
        <v>65</v>
      </c>
      <c r="F161" s="737"/>
      <c r="G161" s="738"/>
      <c r="H161" s="186" t="s">
        <v>123</v>
      </c>
      <c r="I161" s="87"/>
      <c r="J161" s="95"/>
    </row>
    <row r="162" spans="1:10" x14ac:dyDescent="0.3">
      <c r="A162" s="340"/>
      <c r="B162" s="168">
        <v>1</v>
      </c>
      <c r="C162" s="430" t="s">
        <v>183</v>
      </c>
      <c r="D162" s="16"/>
      <c r="E162" s="53">
        <v>1</v>
      </c>
      <c r="F162" s="60"/>
      <c r="G162" s="61"/>
      <c r="H162" s="174"/>
      <c r="I162" s="87"/>
      <c r="J162" s="95"/>
    </row>
    <row r="163" spans="1:10" x14ac:dyDescent="0.3">
      <c r="A163" s="340"/>
      <c r="B163" s="168">
        <v>2</v>
      </c>
      <c r="C163" s="430" t="s">
        <v>184</v>
      </c>
      <c r="D163" s="16"/>
      <c r="E163" s="53">
        <v>2</v>
      </c>
      <c r="F163" s="60"/>
      <c r="G163" s="61"/>
      <c r="H163" s="174"/>
      <c r="I163" s="87"/>
      <c r="J163" s="95"/>
    </row>
    <row r="164" spans="1:10" x14ac:dyDescent="0.3">
      <c r="A164" s="340"/>
      <c r="B164" s="168">
        <v>3</v>
      </c>
      <c r="C164" s="430" t="s">
        <v>185</v>
      </c>
      <c r="D164" s="16"/>
      <c r="E164" s="53">
        <v>2</v>
      </c>
      <c r="F164" s="60"/>
      <c r="G164" s="61"/>
      <c r="H164" s="174"/>
      <c r="I164" s="87"/>
      <c r="J164" s="95"/>
    </row>
    <row r="165" spans="1:10" x14ac:dyDescent="0.3">
      <c r="A165" s="340"/>
      <c r="B165" s="168">
        <v>4</v>
      </c>
      <c r="C165" s="430" t="s">
        <v>186</v>
      </c>
      <c r="D165" s="16"/>
      <c r="E165" s="53">
        <v>1</v>
      </c>
      <c r="F165" s="60"/>
      <c r="G165" s="61"/>
      <c r="H165" s="174"/>
      <c r="I165" s="87"/>
      <c r="J165" s="95"/>
    </row>
    <row r="166" spans="1:10" x14ac:dyDescent="0.3">
      <c r="A166" s="340"/>
      <c r="B166" s="168">
        <v>5</v>
      </c>
      <c r="C166" s="430" t="s">
        <v>187</v>
      </c>
      <c r="D166" s="16"/>
      <c r="E166" s="53">
        <v>1</v>
      </c>
      <c r="F166" s="60"/>
      <c r="G166" s="61"/>
      <c r="H166" s="174"/>
      <c r="I166" s="87"/>
      <c r="J166" s="95"/>
    </row>
    <row r="167" spans="1:10" x14ac:dyDescent="0.3">
      <c r="A167" s="339"/>
      <c r="B167" s="166">
        <v>6</v>
      </c>
      <c r="C167" s="430" t="s">
        <v>188</v>
      </c>
      <c r="D167" s="16"/>
      <c r="E167" s="337">
        <v>2</v>
      </c>
      <c r="F167" s="60"/>
      <c r="G167" s="61"/>
      <c r="H167" s="174"/>
      <c r="I167" s="87"/>
      <c r="J167" s="95"/>
    </row>
    <row r="168" spans="1:10" ht="15.75" customHeight="1" thickBot="1" x14ac:dyDescent="0.35">
      <c r="A168" s="338" t="s">
        <v>189</v>
      </c>
      <c r="B168" s="429" t="s">
        <v>190</v>
      </c>
      <c r="C168" s="429"/>
      <c r="D168" s="421"/>
      <c r="E168" s="337">
        <v>1</v>
      </c>
      <c r="F168" s="60"/>
      <c r="G168" s="61"/>
      <c r="H168" s="174"/>
      <c r="I168" s="87"/>
      <c r="J168" s="95"/>
    </row>
    <row r="169" spans="1:10" x14ac:dyDescent="0.3">
      <c r="A169" s="244" t="s">
        <v>64</v>
      </c>
      <c r="B169" s="243"/>
      <c r="C169" s="243"/>
      <c r="D169" s="243"/>
      <c r="E169" s="242"/>
      <c r="F169" s="242"/>
      <c r="G169" s="242"/>
      <c r="H169" s="174"/>
      <c r="I169" s="87"/>
      <c r="J169" s="95"/>
    </row>
    <row r="170" spans="1:10" x14ac:dyDescent="0.3">
      <c r="A170" s="336" t="s">
        <v>191</v>
      </c>
      <c r="B170" s="73" t="s">
        <v>193</v>
      </c>
      <c r="C170" s="218"/>
      <c r="D170" s="201"/>
      <c r="E170" s="742" t="s">
        <v>194</v>
      </c>
      <c r="F170" s="743"/>
      <c r="G170" s="744"/>
      <c r="H170" s="186" t="s">
        <v>123</v>
      </c>
      <c r="I170" s="87"/>
      <c r="J170" s="95"/>
    </row>
    <row r="171" spans="1:10" x14ac:dyDescent="0.3">
      <c r="A171" s="335"/>
      <c r="B171" s="168">
        <v>1</v>
      </c>
      <c r="C171" s="6" t="s">
        <v>195</v>
      </c>
      <c r="D171" s="6"/>
      <c r="E171" s="64">
        <v>1</v>
      </c>
      <c r="F171" s="60"/>
      <c r="G171" s="61"/>
      <c r="H171" s="172"/>
      <c r="I171" s="87"/>
      <c r="J171" s="95"/>
    </row>
    <row r="172" spans="1:10" x14ac:dyDescent="0.3">
      <c r="A172" s="334"/>
      <c r="B172" s="168">
        <v>2</v>
      </c>
      <c r="C172" s="24" t="s">
        <v>196</v>
      </c>
      <c r="D172" s="24"/>
      <c r="E172" s="64">
        <v>1</v>
      </c>
      <c r="F172" s="60"/>
      <c r="G172" s="61"/>
      <c r="H172" s="333"/>
      <c r="I172" s="87"/>
      <c r="J172" s="95"/>
    </row>
    <row r="173" spans="1:10" x14ac:dyDescent="0.3">
      <c r="A173" s="332"/>
      <c r="B173" s="166">
        <v>3</v>
      </c>
      <c r="C173" s="7" t="s">
        <v>197</v>
      </c>
      <c r="D173" s="7"/>
      <c r="E173" s="64">
        <v>3</v>
      </c>
      <c r="F173" s="60"/>
      <c r="G173" s="61"/>
      <c r="H173" s="174"/>
      <c r="I173" s="87"/>
    </row>
    <row r="174" spans="1:10" ht="15" customHeight="1" x14ac:dyDescent="0.3">
      <c r="A174" s="331" t="s">
        <v>192</v>
      </c>
      <c r="B174" s="429" t="s">
        <v>487</v>
      </c>
      <c r="C174" s="429"/>
      <c r="D174" s="421"/>
      <c r="E174" s="64">
        <v>1</v>
      </c>
      <c r="F174" s="60"/>
      <c r="G174" s="61"/>
      <c r="H174" s="186" t="s">
        <v>123</v>
      </c>
      <c r="I174" s="87"/>
      <c r="J174" s="95"/>
    </row>
    <row r="175" spans="1:10" ht="15" customHeight="1" x14ac:dyDescent="0.3">
      <c r="A175" s="331" t="s">
        <v>198</v>
      </c>
      <c r="B175" s="73" t="s">
        <v>200</v>
      </c>
      <c r="C175" s="429"/>
      <c r="D175" s="421"/>
      <c r="E175" s="64">
        <v>3</v>
      </c>
      <c r="F175" s="60"/>
      <c r="G175" s="61"/>
      <c r="H175" s="186" t="s">
        <v>123</v>
      </c>
      <c r="I175" s="87"/>
      <c r="J175" s="95"/>
    </row>
    <row r="176" spans="1:10" x14ac:dyDescent="0.3">
      <c r="A176" s="331" t="s">
        <v>199</v>
      </c>
      <c r="B176" s="73" t="s">
        <v>202</v>
      </c>
      <c r="C176" s="201"/>
      <c r="D176" s="201"/>
      <c r="E176" s="64">
        <v>1</v>
      </c>
      <c r="F176" s="60"/>
      <c r="G176" s="61"/>
      <c r="H176" s="174"/>
      <c r="I176" s="87"/>
      <c r="J176" s="95"/>
    </row>
    <row r="177" spans="1:34" x14ac:dyDescent="0.3">
      <c r="A177" s="331" t="s">
        <v>201</v>
      </c>
      <c r="B177" s="73" t="s">
        <v>486</v>
      </c>
      <c r="C177" s="218"/>
      <c r="D177" s="201"/>
      <c r="E177" s="69">
        <v>1</v>
      </c>
      <c r="F177" s="60"/>
      <c r="G177" s="61"/>
      <c r="H177" s="174"/>
      <c r="I177" s="87"/>
      <c r="J177" s="95"/>
    </row>
    <row r="178" spans="1:34" customFormat="1" x14ac:dyDescent="0.3">
      <c r="A178" s="882" t="s">
        <v>789</v>
      </c>
      <c r="B178" s="73" t="s">
        <v>790</v>
      </c>
      <c r="C178" s="883"/>
      <c r="D178" s="511"/>
      <c r="E178" s="69">
        <v>2</v>
      </c>
      <c r="F178" s="60"/>
      <c r="G178" s="61"/>
      <c r="H178" s="501"/>
    </row>
    <row r="179" spans="1:34" ht="15" thickBot="1" x14ac:dyDescent="0.35">
      <c r="A179" s="28" t="s">
        <v>203</v>
      </c>
      <c r="B179" s="29"/>
      <c r="C179" s="29"/>
      <c r="D179" s="29"/>
      <c r="E179" s="54"/>
      <c r="F179" s="54">
        <f>SUM(F145:F177)</f>
        <v>0</v>
      </c>
      <c r="G179" s="54">
        <f>SUMIF(G145:G177, "Y", F145:F177)</f>
        <v>0</v>
      </c>
      <c r="H179" s="174"/>
      <c r="I179" s="87"/>
      <c r="J179" s="95"/>
    </row>
    <row r="180" spans="1:34" ht="3.9" customHeight="1" x14ac:dyDescent="0.3">
      <c r="A180" s="41"/>
      <c r="B180" s="8"/>
      <c r="D180" s="430"/>
      <c r="E180" s="89"/>
      <c r="F180" s="118"/>
      <c r="G180" s="49"/>
      <c r="H180" s="174"/>
      <c r="I180" s="87"/>
      <c r="J180" s="95"/>
    </row>
    <row r="181" spans="1:34" ht="15" thickBot="1" x14ac:dyDescent="0.35">
      <c r="A181" s="9" t="s">
        <v>54</v>
      </c>
      <c r="B181" s="10"/>
      <c r="C181" s="10"/>
      <c r="D181" s="10"/>
      <c r="E181" s="10"/>
      <c r="F181" s="10"/>
      <c r="G181" s="55"/>
      <c r="H181" s="174"/>
      <c r="I181" s="87"/>
      <c r="J181" s="95"/>
    </row>
    <row r="182" spans="1:34" ht="15" thickBot="1" x14ac:dyDescent="0.35">
      <c r="A182" s="330" t="s">
        <v>84</v>
      </c>
      <c r="B182" s="329"/>
      <c r="C182" s="329"/>
      <c r="D182" s="329"/>
      <c r="E182" s="329"/>
      <c r="F182" s="329"/>
      <c r="G182" s="328"/>
      <c r="H182" s="174"/>
      <c r="I182" s="87"/>
      <c r="J182" s="95"/>
    </row>
    <row r="183" spans="1:34" ht="25.5" customHeight="1" x14ac:dyDescent="0.3">
      <c r="A183" s="327">
        <v>0.1</v>
      </c>
      <c r="B183" s="802" t="s">
        <v>485</v>
      </c>
      <c r="C183" s="802"/>
      <c r="D183" s="803"/>
      <c r="E183" s="64" t="s">
        <v>86</v>
      </c>
      <c r="F183" s="64" t="s">
        <v>86</v>
      </c>
      <c r="G183" s="326"/>
      <c r="H183" s="95"/>
      <c r="I183" s="87"/>
      <c r="J183" s="333"/>
    </row>
    <row r="184" spans="1:34" ht="15" customHeight="1" x14ac:dyDescent="0.3">
      <c r="A184" s="302">
        <f>A183+0.1</f>
        <v>0.2</v>
      </c>
      <c r="B184" s="734" t="s">
        <v>834</v>
      </c>
      <c r="C184" s="734"/>
      <c r="D184" s="735"/>
      <c r="E184" s="69" t="s">
        <v>86</v>
      </c>
      <c r="F184" s="69" t="s">
        <v>86</v>
      </c>
      <c r="G184" s="68"/>
      <c r="H184" s="174"/>
      <c r="I184" s="87"/>
      <c r="J184" s="95"/>
      <c r="AH184" s="74" t="s">
        <v>484</v>
      </c>
    </row>
    <row r="185" spans="1:34" ht="28.2" customHeight="1" x14ac:dyDescent="0.3">
      <c r="A185" s="302" t="s">
        <v>483</v>
      </c>
      <c r="B185" s="734" t="s">
        <v>835</v>
      </c>
      <c r="C185" s="734"/>
      <c r="D185" s="735"/>
      <c r="E185" s="69" t="s">
        <v>86</v>
      </c>
      <c r="F185" s="69" t="s">
        <v>86</v>
      </c>
      <c r="G185" s="68"/>
      <c r="H185" s="174"/>
      <c r="I185" s="87"/>
      <c r="J185" s="95"/>
    </row>
    <row r="186" spans="1:34" ht="25.2" customHeight="1" x14ac:dyDescent="0.3">
      <c r="A186" s="302" t="s">
        <v>482</v>
      </c>
      <c r="B186" s="734" t="s">
        <v>836</v>
      </c>
      <c r="C186" s="734"/>
      <c r="D186" s="735"/>
      <c r="E186" s="69" t="s">
        <v>86</v>
      </c>
      <c r="F186" s="69" t="s">
        <v>86</v>
      </c>
      <c r="G186" s="68"/>
      <c r="H186" s="174"/>
      <c r="I186" s="87"/>
      <c r="J186" s="95"/>
    </row>
    <row r="187" spans="1:34" x14ac:dyDescent="0.3">
      <c r="A187" s="311" t="s">
        <v>481</v>
      </c>
      <c r="B187" s="34" t="s">
        <v>480</v>
      </c>
      <c r="C187" s="218"/>
      <c r="D187" s="325"/>
      <c r="E187" s="64" t="s">
        <v>86</v>
      </c>
      <c r="F187" s="69" t="s">
        <v>86</v>
      </c>
      <c r="G187" s="68"/>
      <c r="H187" s="174"/>
      <c r="I187" s="87"/>
      <c r="J187" s="95"/>
    </row>
    <row r="188" spans="1:34" x14ac:dyDescent="0.3">
      <c r="A188" s="204" t="s">
        <v>204</v>
      </c>
      <c r="B188" s="324"/>
      <c r="C188" s="324"/>
      <c r="D188" s="324"/>
      <c r="E188" s="323"/>
      <c r="F188" s="323"/>
      <c r="G188" s="323"/>
      <c r="H188" s="174"/>
      <c r="I188" s="87"/>
      <c r="J188" s="95"/>
    </row>
    <row r="189" spans="1:34" x14ac:dyDescent="0.3">
      <c r="A189" s="428" t="s">
        <v>146</v>
      </c>
      <c r="B189" s="197"/>
      <c r="C189" s="197"/>
      <c r="D189" s="197"/>
      <c r="E189" s="196"/>
      <c r="F189" s="196"/>
      <c r="G189" s="196"/>
      <c r="H189" s="174"/>
      <c r="I189" s="87"/>
      <c r="J189" s="95"/>
    </row>
    <row r="190" spans="1:34" ht="15.75" customHeight="1" x14ac:dyDescent="0.3">
      <c r="A190" s="322" t="s">
        <v>479</v>
      </c>
      <c r="B190" s="34" t="s">
        <v>478</v>
      </c>
      <c r="C190" s="34"/>
      <c r="D190" s="19"/>
      <c r="E190" s="69">
        <v>2</v>
      </c>
      <c r="F190" s="60"/>
      <c r="G190" s="61"/>
      <c r="H190" s="88"/>
      <c r="I190" s="87"/>
    </row>
    <row r="191" spans="1:34" x14ac:dyDescent="0.3">
      <c r="A191" s="124" t="s">
        <v>64</v>
      </c>
      <c r="B191" s="122"/>
      <c r="C191" s="122"/>
      <c r="D191" s="122"/>
      <c r="E191" s="153"/>
      <c r="F191" s="153"/>
      <c r="G191" s="153"/>
      <c r="H191" s="174"/>
      <c r="I191" s="87"/>
      <c r="J191" s="95"/>
    </row>
    <row r="192" spans="1:34" x14ac:dyDescent="0.3">
      <c r="A192" s="296" t="s">
        <v>477</v>
      </c>
      <c r="B192" s="34" t="s">
        <v>205</v>
      </c>
      <c r="C192" s="34"/>
      <c r="D192" s="109"/>
      <c r="E192" s="64">
        <v>1</v>
      </c>
      <c r="F192" s="60"/>
      <c r="G192" s="61"/>
      <c r="H192" s="174"/>
      <c r="I192" s="87"/>
      <c r="J192" s="95"/>
    </row>
    <row r="193" spans="1:10" ht="15" customHeight="1" x14ac:dyDescent="0.3">
      <c r="A193" s="296" t="s">
        <v>476</v>
      </c>
      <c r="B193" s="34" t="s">
        <v>206</v>
      </c>
      <c r="C193" s="34"/>
      <c r="D193" s="71"/>
      <c r="E193" s="64">
        <v>1</v>
      </c>
      <c r="F193" s="60"/>
      <c r="G193" s="61"/>
      <c r="H193" s="174"/>
      <c r="I193" s="87"/>
      <c r="J193" s="95"/>
    </row>
    <row r="194" spans="1:10" ht="15" customHeight="1" x14ac:dyDescent="0.3">
      <c r="A194" s="296" t="s">
        <v>475</v>
      </c>
      <c r="B194" s="34" t="s">
        <v>474</v>
      </c>
      <c r="C194" s="34"/>
      <c r="D194" s="71"/>
      <c r="E194" s="64">
        <v>2</v>
      </c>
      <c r="F194" s="60"/>
      <c r="G194" s="61"/>
      <c r="H194" s="186" t="s">
        <v>123</v>
      </c>
      <c r="I194" s="87"/>
      <c r="J194" s="95"/>
    </row>
    <row r="195" spans="1:10" x14ac:dyDescent="0.3">
      <c r="A195" s="204" t="s">
        <v>207</v>
      </c>
      <c r="B195" s="203"/>
      <c r="C195" s="203"/>
      <c r="D195" s="203"/>
      <c r="E195" s="202"/>
      <c r="F195" s="202"/>
      <c r="G195" s="202"/>
      <c r="H195" s="174"/>
      <c r="I195" s="87"/>
      <c r="J195" s="95"/>
    </row>
    <row r="196" spans="1:10" x14ac:dyDescent="0.3">
      <c r="A196" s="146" t="s">
        <v>84</v>
      </c>
      <c r="B196" s="145"/>
      <c r="C196" s="145"/>
      <c r="D196" s="145"/>
      <c r="E196" s="144"/>
      <c r="F196" s="144"/>
      <c r="G196" s="144"/>
      <c r="H196" s="174"/>
      <c r="I196" s="87"/>
      <c r="J196" s="95"/>
    </row>
    <row r="197" spans="1:10" ht="15.75" customHeight="1" x14ac:dyDescent="0.3">
      <c r="A197" s="306">
        <v>2</v>
      </c>
      <c r="B197" s="65" t="s">
        <v>754</v>
      </c>
      <c r="C197" s="65"/>
      <c r="D197" s="420"/>
      <c r="E197" s="64" t="s">
        <v>86</v>
      </c>
      <c r="F197" s="64" t="s">
        <v>86</v>
      </c>
      <c r="G197" s="61"/>
      <c r="H197" s="763" t="s">
        <v>442</v>
      </c>
      <c r="I197" s="87"/>
      <c r="J197" s="95"/>
    </row>
    <row r="198" spans="1:10" x14ac:dyDescent="0.3">
      <c r="A198" s="428" t="s">
        <v>709</v>
      </c>
      <c r="B198" s="197"/>
      <c r="C198" s="197"/>
      <c r="D198" s="197"/>
      <c r="E198" s="196"/>
      <c r="F198" s="196"/>
      <c r="G198" s="196"/>
      <c r="H198" s="764"/>
      <c r="I198" s="87"/>
      <c r="J198" s="95"/>
    </row>
    <row r="199" spans="1:10" x14ac:dyDescent="0.3">
      <c r="A199" s="306" t="s">
        <v>694</v>
      </c>
      <c r="B199" s="65" t="s">
        <v>473</v>
      </c>
      <c r="C199" s="111"/>
      <c r="D199" s="111"/>
      <c r="E199" s="64">
        <v>7</v>
      </c>
      <c r="F199" s="60"/>
      <c r="G199" s="61"/>
      <c r="H199" s="764"/>
      <c r="I199" s="87"/>
      <c r="J199" s="95"/>
    </row>
    <row r="200" spans="1:10" x14ac:dyDescent="0.3">
      <c r="A200" s="124" t="s">
        <v>64</v>
      </c>
      <c r="B200" s="122"/>
      <c r="C200" s="122"/>
      <c r="D200" s="122"/>
      <c r="E200" s="153"/>
      <c r="F200" s="153"/>
      <c r="G200" s="153"/>
      <c r="H200" s="764"/>
      <c r="I200" s="87"/>
      <c r="J200" s="95"/>
    </row>
    <row r="201" spans="1:10" ht="15" customHeight="1" x14ac:dyDescent="0.3">
      <c r="A201" s="309" t="s">
        <v>695</v>
      </c>
      <c r="B201" s="34" t="s">
        <v>208</v>
      </c>
      <c r="C201" s="193"/>
      <c r="D201" s="193"/>
      <c r="E201" s="69">
        <v>10</v>
      </c>
      <c r="F201" s="60"/>
      <c r="G201" s="61"/>
      <c r="H201" s="767"/>
      <c r="I201" s="87"/>
      <c r="J201" s="95"/>
    </row>
    <row r="202" spans="1:10" x14ac:dyDescent="0.3">
      <c r="A202" s="204" t="s">
        <v>209</v>
      </c>
      <c r="B202" s="203"/>
      <c r="C202" s="203"/>
      <c r="D202" s="203"/>
      <c r="E202" s="202"/>
      <c r="F202" s="202"/>
      <c r="G202" s="202"/>
      <c r="H202" s="174"/>
      <c r="I202" s="87"/>
      <c r="J202" s="95"/>
    </row>
    <row r="203" spans="1:10" x14ac:dyDescent="0.3">
      <c r="A203" s="288" t="s">
        <v>472</v>
      </c>
      <c r="B203" s="287"/>
      <c r="C203" s="287"/>
      <c r="D203" s="287"/>
      <c r="E203" s="286"/>
      <c r="F203" s="286"/>
      <c r="G203" s="286"/>
      <c r="H203" s="174"/>
      <c r="I203" s="87"/>
      <c r="J203" s="95"/>
    </row>
    <row r="204" spans="1:10" ht="14.1" customHeight="1" x14ac:dyDescent="0.3">
      <c r="A204" s="294">
        <v>3</v>
      </c>
      <c r="B204" s="34" t="s">
        <v>210</v>
      </c>
      <c r="C204" s="15"/>
      <c r="D204" s="15"/>
      <c r="E204" s="746" t="s">
        <v>134</v>
      </c>
      <c r="F204" s="747"/>
      <c r="G204" s="748"/>
      <c r="H204" s="174"/>
      <c r="I204" s="87"/>
      <c r="J204" s="95"/>
    </row>
    <row r="205" spans="1:10" ht="14.1" customHeight="1" x14ac:dyDescent="0.3">
      <c r="A205" s="293"/>
      <c r="B205" s="168">
        <v>1</v>
      </c>
      <c r="C205" s="430" t="s">
        <v>211</v>
      </c>
      <c r="D205" s="430"/>
      <c r="E205" s="64" t="s">
        <v>86</v>
      </c>
      <c r="F205" s="64" t="s">
        <v>86</v>
      </c>
      <c r="G205" s="61"/>
      <c r="H205" s="174"/>
      <c r="I205" s="87"/>
      <c r="J205" s="95"/>
    </row>
    <row r="206" spans="1:10" ht="14.1" customHeight="1" x14ac:dyDescent="0.3">
      <c r="A206" s="293"/>
      <c r="B206" s="168">
        <v>2</v>
      </c>
      <c r="C206" s="430" t="s">
        <v>212</v>
      </c>
      <c r="D206" s="430"/>
      <c r="E206" s="64" t="s">
        <v>86</v>
      </c>
      <c r="F206" s="64" t="s">
        <v>86</v>
      </c>
      <c r="G206" s="61"/>
      <c r="H206" s="174"/>
      <c r="I206" s="87"/>
      <c r="J206" s="95"/>
    </row>
    <row r="207" spans="1:10" ht="20.100000000000001" customHeight="1" x14ac:dyDescent="0.3">
      <c r="A207" s="317"/>
      <c r="B207" s="166">
        <v>3</v>
      </c>
      <c r="C207" s="422" t="s">
        <v>471</v>
      </c>
      <c r="D207" s="423"/>
      <c r="E207" s="64" t="s">
        <v>86</v>
      </c>
      <c r="F207" s="64" t="s">
        <v>86</v>
      </c>
      <c r="G207" s="265"/>
      <c r="H207" s="174"/>
      <c r="I207" s="87"/>
      <c r="J207" s="95"/>
    </row>
    <row r="208" spans="1:10" ht="14.1" customHeight="1" x14ac:dyDescent="0.3">
      <c r="A208" s="294">
        <f>A204+0.1</f>
        <v>3.1</v>
      </c>
      <c r="B208" s="34" t="s">
        <v>470</v>
      </c>
      <c r="C208" s="34"/>
      <c r="D208" s="15"/>
      <c r="E208" s="746" t="s">
        <v>134</v>
      </c>
      <c r="F208" s="747"/>
      <c r="G208" s="748"/>
      <c r="H208" s="174"/>
      <c r="I208" s="87"/>
      <c r="J208" s="95"/>
    </row>
    <row r="209" spans="1:15" ht="14.1" customHeight="1" x14ac:dyDescent="0.3">
      <c r="A209" s="293"/>
      <c r="B209" s="168">
        <v>1</v>
      </c>
      <c r="C209" s="430" t="s">
        <v>646</v>
      </c>
      <c r="D209" s="430"/>
      <c r="E209" s="64" t="s">
        <v>86</v>
      </c>
      <c r="F209" s="64" t="s">
        <v>86</v>
      </c>
      <c r="G209" s="61"/>
      <c r="H209" s="174"/>
      <c r="I209" s="87"/>
      <c r="J209" s="95"/>
    </row>
    <row r="210" spans="1:15" ht="14.1" customHeight="1" x14ac:dyDescent="0.3">
      <c r="A210" s="293"/>
      <c r="B210" s="168">
        <v>2</v>
      </c>
      <c r="C210" s="430" t="s">
        <v>648</v>
      </c>
      <c r="D210" s="430"/>
      <c r="E210" s="64" t="s">
        <v>86</v>
      </c>
      <c r="F210" s="64" t="s">
        <v>86</v>
      </c>
      <c r="G210" s="61"/>
      <c r="H210" s="174"/>
      <c r="I210" s="87"/>
      <c r="J210" s="95"/>
    </row>
    <row r="211" spans="1:15" ht="16.5" customHeight="1" x14ac:dyDescent="0.3">
      <c r="A211" s="317"/>
      <c r="B211" s="166">
        <v>3</v>
      </c>
      <c r="C211" s="807" t="s">
        <v>647</v>
      </c>
      <c r="D211" s="808"/>
      <c r="E211" s="64" t="s">
        <v>86</v>
      </c>
      <c r="F211" s="64" t="s">
        <v>86</v>
      </c>
      <c r="G211" s="61"/>
      <c r="H211" s="174"/>
      <c r="I211" s="87"/>
      <c r="J211" s="95"/>
    </row>
    <row r="212" spans="1:15" s="318" customFormat="1" ht="14.1" customHeight="1" x14ac:dyDescent="0.3">
      <c r="A212" s="321">
        <f>A208+0.1</f>
        <v>3.2</v>
      </c>
      <c r="B212" s="37" t="s">
        <v>228</v>
      </c>
      <c r="C212" s="37"/>
      <c r="D212" s="39"/>
      <c r="E212" s="786" t="s">
        <v>134</v>
      </c>
      <c r="F212" s="787"/>
      <c r="G212" s="788"/>
      <c r="H212" s="320"/>
      <c r="I212" s="319"/>
      <c r="J212" s="95"/>
      <c r="K212" s="74"/>
      <c r="L212" s="74"/>
      <c r="M212" s="74"/>
      <c r="N212" s="74"/>
      <c r="O212" s="74"/>
    </row>
    <row r="213" spans="1:15" ht="14.1" customHeight="1" x14ac:dyDescent="0.3">
      <c r="A213" s="308"/>
      <c r="B213" s="168">
        <v>1</v>
      </c>
      <c r="C213" s="173" t="s">
        <v>649</v>
      </c>
      <c r="D213" s="425"/>
      <c r="E213" s="64" t="s">
        <v>86</v>
      </c>
      <c r="F213" s="64" t="s">
        <v>86</v>
      </c>
      <c r="G213" s="61"/>
      <c r="H213" s="174"/>
      <c r="I213" s="87"/>
      <c r="J213" s="95"/>
    </row>
    <row r="214" spans="1:15" ht="14.1" customHeight="1" x14ac:dyDescent="0.3">
      <c r="A214" s="308"/>
      <c r="B214" s="168">
        <v>2</v>
      </c>
      <c r="C214" s="507" t="s">
        <v>656</v>
      </c>
      <c r="D214" s="425"/>
      <c r="E214" s="64" t="s">
        <v>86</v>
      </c>
      <c r="F214" s="64" t="s">
        <v>86</v>
      </c>
      <c r="G214" s="61"/>
      <c r="H214" s="88"/>
      <c r="I214" s="87"/>
    </row>
    <row r="215" spans="1:15" ht="14.1" customHeight="1" x14ac:dyDescent="0.3">
      <c r="A215" s="308"/>
      <c r="B215" s="168">
        <v>3</v>
      </c>
      <c r="C215" s="507" t="s">
        <v>650</v>
      </c>
      <c r="D215" s="425"/>
      <c r="E215" s="64" t="s">
        <v>86</v>
      </c>
      <c r="F215" s="64" t="s">
        <v>86</v>
      </c>
      <c r="G215" s="61"/>
      <c r="H215" s="174"/>
      <c r="I215" s="87"/>
      <c r="J215" s="95"/>
    </row>
    <row r="216" spans="1:15" ht="14.25" customHeight="1" x14ac:dyDescent="0.3">
      <c r="A216" s="294" t="s">
        <v>469</v>
      </c>
      <c r="B216" s="34" t="s">
        <v>216</v>
      </c>
      <c r="C216" s="34"/>
      <c r="D216" s="487"/>
      <c r="E216" s="746" t="s">
        <v>134</v>
      </c>
      <c r="F216" s="747"/>
      <c r="G216" s="748"/>
      <c r="H216" s="174"/>
      <c r="I216" s="87"/>
      <c r="J216" s="95"/>
    </row>
    <row r="217" spans="1:15" ht="15" customHeight="1" x14ac:dyDescent="0.3">
      <c r="A217" s="293"/>
      <c r="B217" s="168">
        <v>1</v>
      </c>
      <c r="C217" s="759" t="s">
        <v>651</v>
      </c>
      <c r="D217" s="759"/>
      <c r="E217" s="64" t="s">
        <v>86</v>
      </c>
      <c r="F217" s="64" t="s">
        <v>86</v>
      </c>
      <c r="G217" s="61"/>
      <c r="H217" s="174"/>
      <c r="I217" s="87"/>
      <c r="J217" s="95"/>
    </row>
    <row r="218" spans="1:15" ht="15.75" customHeight="1" x14ac:dyDescent="0.3">
      <c r="A218" s="317"/>
      <c r="B218" s="166">
        <v>2</v>
      </c>
      <c r="C218" s="757" t="s">
        <v>652</v>
      </c>
      <c r="D218" s="758"/>
      <c r="E218" s="64" t="s">
        <v>86</v>
      </c>
      <c r="F218" s="64" t="s">
        <v>86</v>
      </c>
      <c r="G218" s="61"/>
      <c r="H218" s="174"/>
      <c r="I218" s="87"/>
      <c r="J218" s="95"/>
    </row>
    <row r="219" spans="1:15" ht="14.1" customHeight="1" x14ac:dyDescent="0.3">
      <c r="A219" s="306" t="s">
        <v>468</v>
      </c>
      <c r="B219" s="65" t="s">
        <v>778</v>
      </c>
      <c r="C219" s="65"/>
      <c r="D219" s="420"/>
      <c r="E219" s="64" t="s">
        <v>86</v>
      </c>
      <c r="F219" s="64" t="s">
        <v>86</v>
      </c>
      <c r="G219" s="61"/>
      <c r="H219" s="174"/>
      <c r="I219" s="87"/>
      <c r="J219" s="95"/>
    </row>
    <row r="220" spans="1:15" ht="14.1" customHeight="1" x14ac:dyDescent="0.3">
      <c r="A220" s="306" t="s">
        <v>467</v>
      </c>
      <c r="B220" s="65" t="s">
        <v>217</v>
      </c>
      <c r="C220" s="65"/>
      <c r="D220" s="420"/>
      <c r="E220" s="64" t="s">
        <v>86</v>
      </c>
      <c r="F220" s="64" t="s">
        <v>86</v>
      </c>
      <c r="G220" s="61"/>
      <c r="H220" s="174"/>
      <c r="I220" s="87"/>
      <c r="J220" s="95"/>
    </row>
    <row r="221" spans="1:15" ht="14.1" customHeight="1" x14ac:dyDescent="0.3">
      <c r="A221" s="306" t="s">
        <v>466</v>
      </c>
      <c r="B221" s="65" t="s">
        <v>465</v>
      </c>
      <c r="C221" s="65"/>
      <c r="D221" s="420"/>
      <c r="E221" s="64" t="s">
        <v>86</v>
      </c>
      <c r="F221" s="64" t="s">
        <v>86</v>
      </c>
      <c r="G221" s="61"/>
      <c r="H221" s="174"/>
      <c r="I221" s="87"/>
      <c r="J221" s="95"/>
    </row>
    <row r="222" spans="1:15" ht="16.5" customHeight="1" x14ac:dyDescent="0.3">
      <c r="A222" s="308" t="s">
        <v>464</v>
      </c>
      <c r="B222" s="796" t="s">
        <v>214</v>
      </c>
      <c r="C222" s="796"/>
      <c r="D222" s="797"/>
      <c r="E222" s="64" t="s">
        <v>86</v>
      </c>
      <c r="F222" s="64" t="s">
        <v>86</v>
      </c>
      <c r="G222" s="61"/>
      <c r="H222" s="174"/>
      <c r="I222" s="87"/>
      <c r="J222" s="95"/>
    </row>
    <row r="223" spans="1:15" customFormat="1" x14ac:dyDescent="0.3">
      <c r="A223" s="884" t="s">
        <v>791</v>
      </c>
      <c r="B223" s="34" t="s">
        <v>577</v>
      </c>
      <c r="C223" s="34"/>
      <c r="D223" s="487"/>
      <c r="E223" s="843" t="s">
        <v>77</v>
      </c>
      <c r="F223" s="843"/>
      <c r="G223" s="885"/>
      <c r="H223" s="501"/>
    </row>
    <row r="224" spans="1:15" x14ac:dyDescent="0.3">
      <c r="A224" s="509"/>
      <c r="B224" s="508" t="s">
        <v>66</v>
      </c>
      <c r="C224" s="507" t="s">
        <v>576</v>
      </c>
      <c r="D224" s="886"/>
      <c r="E224" s="64" t="s">
        <v>86</v>
      </c>
      <c r="F224" s="64" t="s">
        <v>86</v>
      </c>
      <c r="G224" s="777"/>
      <c r="H224" s="174"/>
      <c r="I224" s="87"/>
      <c r="J224" s="95"/>
    </row>
    <row r="225" spans="1:10" ht="15" customHeight="1" x14ac:dyDescent="0.3">
      <c r="A225" s="887"/>
      <c r="B225" s="888" t="s">
        <v>67</v>
      </c>
      <c r="C225" s="889" t="s">
        <v>575</v>
      </c>
      <c r="D225" s="424"/>
      <c r="E225" s="64" t="s">
        <v>86</v>
      </c>
      <c r="F225" s="64" t="s">
        <v>86</v>
      </c>
      <c r="G225" s="778"/>
      <c r="H225" s="174"/>
      <c r="I225" s="87"/>
      <c r="J225" s="95"/>
    </row>
    <row r="226" spans="1:10" ht="15" customHeight="1" x14ac:dyDescent="0.3">
      <c r="A226" s="124" t="s">
        <v>64</v>
      </c>
      <c r="B226" s="122"/>
      <c r="C226" s="122"/>
      <c r="D226" s="122"/>
      <c r="E226" s="153"/>
      <c r="F226" s="153"/>
      <c r="G226" s="153"/>
      <c r="H226" s="88"/>
      <c r="I226" s="87"/>
    </row>
    <row r="227" spans="1:10" x14ac:dyDescent="0.3">
      <c r="A227" s="311" t="s">
        <v>218</v>
      </c>
      <c r="B227" s="34" t="s">
        <v>463</v>
      </c>
      <c r="C227" s="201"/>
      <c r="D227" s="426"/>
      <c r="E227" s="742" t="s">
        <v>65</v>
      </c>
      <c r="F227" s="743"/>
      <c r="G227" s="744"/>
      <c r="H227" s="174"/>
      <c r="I227" s="87"/>
      <c r="J227" s="95"/>
    </row>
    <row r="228" spans="1:10" ht="15" customHeight="1" x14ac:dyDescent="0.3">
      <c r="A228" s="313"/>
      <c r="B228" s="168">
        <v>1</v>
      </c>
      <c r="C228" s="79" t="s">
        <v>223</v>
      </c>
      <c r="D228" s="425"/>
      <c r="E228" s="64">
        <v>2</v>
      </c>
      <c r="F228" s="60"/>
      <c r="G228" s="61"/>
      <c r="H228" s="174"/>
      <c r="I228" s="87"/>
      <c r="J228" s="95"/>
    </row>
    <row r="229" spans="1:10" x14ac:dyDescent="0.3">
      <c r="A229" s="313"/>
      <c r="B229" s="168">
        <v>2</v>
      </c>
      <c r="C229" s="316" t="s">
        <v>462</v>
      </c>
      <c r="D229" s="425"/>
      <c r="E229" s="69">
        <v>3</v>
      </c>
      <c r="F229" s="62"/>
      <c r="G229" s="68"/>
      <c r="H229" s="174"/>
      <c r="I229" s="87"/>
      <c r="J229" s="95"/>
    </row>
    <row r="230" spans="1:10" x14ac:dyDescent="0.3">
      <c r="A230" s="311" t="s">
        <v>219</v>
      </c>
      <c r="B230" s="34" t="s">
        <v>213</v>
      </c>
      <c r="C230" s="34"/>
      <c r="D230" s="315"/>
      <c r="E230" s="742" t="s">
        <v>65</v>
      </c>
      <c r="F230" s="743"/>
      <c r="G230" s="744"/>
      <c r="H230" s="174"/>
      <c r="I230" s="87"/>
      <c r="J230" s="95"/>
    </row>
    <row r="231" spans="1:10" ht="15" customHeight="1" x14ac:dyDescent="0.3">
      <c r="A231" s="313"/>
      <c r="B231" s="168">
        <v>1</v>
      </c>
      <c r="C231" s="745" t="s">
        <v>653</v>
      </c>
      <c r="D231" s="745"/>
      <c r="E231" s="64">
        <v>2</v>
      </c>
      <c r="F231" s="60"/>
      <c r="G231" s="61"/>
      <c r="H231" s="174"/>
      <c r="I231" s="87"/>
      <c r="J231" s="95"/>
    </row>
    <row r="232" spans="1:10" x14ac:dyDescent="0.3">
      <c r="A232" s="313"/>
      <c r="B232" s="168">
        <v>2</v>
      </c>
      <c r="C232" s="314" t="s">
        <v>224</v>
      </c>
      <c r="D232" s="222"/>
      <c r="E232" s="64">
        <v>1</v>
      </c>
      <c r="F232" s="60"/>
      <c r="G232" s="61"/>
      <c r="H232" s="174"/>
      <c r="I232" s="87"/>
      <c r="J232" s="95"/>
    </row>
    <row r="233" spans="1:10" x14ac:dyDescent="0.3">
      <c r="A233" s="313"/>
      <c r="B233" s="168">
        <v>3</v>
      </c>
      <c r="C233" s="314" t="s">
        <v>225</v>
      </c>
      <c r="D233" s="222"/>
      <c r="E233" s="64">
        <v>2</v>
      </c>
      <c r="F233" s="60"/>
      <c r="G233" s="61"/>
      <c r="H233" s="174"/>
      <c r="I233" s="87"/>
      <c r="J233" s="95"/>
    </row>
    <row r="234" spans="1:10" x14ac:dyDescent="0.3">
      <c r="A234" s="311" t="s">
        <v>220</v>
      </c>
      <c r="B234" s="34" t="s">
        <v>792</v>
      </c>
      <c r="C234" s="34"/>
      <c r="D234" s="426"/>
      <c r="E234" s="742" t="s">
        <v>77</v>
      </c>
      <c r="F234" s="743"/>
      <c r="G234" s="744"/>
      <c r="H234" s="174"/>
      <c r="I234" s="87"/>
      <c r="J234" s="95"/>
    </row>
    <row r="235" spans="1:10" x14ac:dyDescent="0.3">
      <c r="A235" s="313"/>
      <c r="B235" s="11" t="s">
        <v>66</v>
      </c>
      <c r="C235" s="12" t="s">
        <v>226</v>
      </c>
      <c r="D235" s="425"/>
      <c r="E235" s="64">
        <v>3</v>
      </c>
      <c r="F235" s="740"/>
      <c r="G235" s="777"/>
      <c r="H235" s="174"/>
      <c r="I235" s="87"/>
      <c r="J235" s="95"/>
    </row>
    <row r="236" spans="1:10" customFormat="1" x14ac:dyDescent="0.3">
      <c r="A236" s="312"/>
      <c r="B236" s="431" t="s">
        <v>67</v>
      </c>
      <c r="C236" s="423" t="s">
        <v>227</v>
      </c>
      <c r="D236" s="425"/>
      <c r="E236" s="64">
        <v>5</v>
      </c>
      <c r="F236" s="741"/>
      <c r="G236" s="778"/>
      <c r="H236" s="501"/>
    </row>
    <row r="237" spans="1:10" x14ac:dyDescent="0.3">
      <c r="A237" s="311" t="s">
        <v>221</v>
      </c>
      <c r="B237" s="34" t="s">
        <v>228</v>
      </c>
      <c r="C237" s="201"/>
      <c r="D237" s="201"/>
      <c r="E237" s="804" t="s">
        <v>77</v>
      </c>
      <c r="F237" s="805"/>
      <c r="G237" s="806"/>
      <c r="H237" s="174"/>
      <c r="I237" s="87"/>
      <c r="J237" s="95"/>
    </row>
    <row r="238" spans="1:10" ht="18.75" customHeight="1" x14ac:dyDescent="0.3">
      <c r="A238" s="313"/>
      <c r="B238" s="11" t="s">
        <v>66</v>
      </c>
      <c r="C238" s="12" t="s">
        <v>654</v>
      </c>
      <c r="D238" s="430"/>
      <c r="E238" s="64">
        <v>2</v>
      </c>
      <c r="F238" s="739"/>
      <c r="G238" s="749"/>
      <c r="H238" s="174"/>
      <c r="I238" s="87"/>
      <c r="J238" s="95"/>
    </row>
    <row r="239" spans="1:10" ht="15" customHeight="1" x14ac:dyDescent="0.3">
      <c r="A239" s="509"/>
      <c r="B239" s="508" t="s">
        <v>67</v>
      </c>
      <c r="C239" s="12" t="s">
        <v>704</v>
      </c>
      <c r="D239" s="430"/>
      <c r="E239" s="64">
        <v>2</v>
      </c>
      <c r="F239" s="740"/>
      <c r="G239" s="750"/>
      <c r="H239" s="174"/>
      <c r="I239" s="87"/>
      <c r="J239" s="95"/>
    </row>
    <row r="240" spans="1:10" ht="17.25" customHeight="1" x14ac:dyDescent="0.3">
      <c r="A240" s="312"/>
      <c r="B240" s="431" t="s">
        <v>68</v>
      </c>
      <c r="C240" s="423" t="s">
        <v>655</v>
      </c>
      <c r="D240" s="422"/>
      <c r="E240" s="64">
        <v>2</v>
      </c>
      <c r="F240" s="741"/>
      <c r="G240" s="751"/>
      <c r="H240" s="174"/>
      <c r="I240" s="87"/>
      <c r="J240" s="95"/>
    </row>
    <row r="241" spans="1:10" ht="17.25" customHeight="1" x14ac:dyDescent="0.3">
      <c r="A241" s="311" t="s">
        <v>222</v>
      </c>
      <c r="B241" s="752" t="s">
        <v>461</v>
      </c>
      <c r="C241" s="752"/>
      <c r="D241" s="753"/>
      <c r="E241" s="64">
        <v>2</v>
      </c>
      <c r="F241" s="60"/>
      <c r="G241" s="61"/>
      <c r="H241" s="174"/>
      <c r="I241" s="87"/>
      <c r="J241" s="95"/>
    </row>
    <row r="242" spans="1:10" x14ac:dyDescent="0.3">
      <c r="A242" s="309" t="s">
        <v>758</v>
      </c>
      <c r="B242" s="34" t="s">
        <v>215</v>
      </c>
      <c r="C242" s="15"/>
      <c r="D242" s="15"/>
      <c r="E242" s="64">
        <v>2</v>
      </c>
      <c r="F242" s="60"/>
      <c r="G242" s="61"/>
      <c r="H242" s="174"/>
      <c r="I242" s="87"/>
      <c r="J242" s="95"/>
    </row>
    <row r="243" spans="1:10" x14ac:dyDescent="0.3">
      <c r="A243" s="204" t="s">
        <v>229</v>
      </c>
      <c r="B243" s="203"/>
      <c r="C243" s="203"/>
      <c r="D243" s="203"/>
      <c r="E243" s="202"/>
      <c r="F243" s="202"/>
      <c r="G243" s="202"/>
      <c r="H243" s="174"/>
      <c r="I243" s="87"/>
      <c r="J243" s="95"/>
    </row>
    <row r="244" spans="1:10" x14ac:dyDescent="0.3">
      <c r="A244" s="288" t="s">
        <v>84</v>
      </c>
      <c r="B244" s="287"/>
      <c r="C244" s="287"/>
      <c r="D244" s="287"/>
      <c r="E244" s="310"/>
      <c r="F244" s="310"/>
      <c r="G244" s="310"/>
      <c r="H244" s="174"/>
      <c r="I244" s="87"/>
      <c r="J244" s="95"/>
    </row>
    <row r="245" spans="1:10" x14ac:dyDescent="0.3">
      <c r="A245" s="309">
        <v>4</v>
      </c>
      <c r="B245" s="34" t="s">
        <v>230</v>
      </c>
      <c r="C245" s="5"/>
      <c r="D245" s="34"/>
      <c r="E245" s="754" t="s">
        <v>134</v>
      </c>
      <c r="F245" s="755"/>
      <c r="G245" s="756"/>
      <c r="H245" s="174"/>
      <c r="I245" s="87"/>
      <c r="J245" s="95"/>
    </row>
    <row r="246" spans="1:10" x14ac:dyDescent="0.3">
      <c r="A246" s="308"/>
      <c r="B246" s="168">
        <v>1</v>
      </c>
      <c r="C246" s="12" t="s">
        <v>657</v>
      </c>
      <c r="D246" s="430"/>
      <c r="E246" s="70" t="s">
        <v>86</v>
      </c>
      <c r="F246" s="70" t="s">
        <v>86</v>
      </c>
      <c r="G246" s="61"/>
      <c r="H246" s="174"/>
      <c r="I246" s="87"/>
      <c r="J246" s="95"/>
    </row>
    <row r="247" spans="1:10" x14ac:dyDescent="0.3">
      <c r="A247" s="307"/>
      <c r="B247" s="166">
        <v>2</v>
      </c>
      <c r="C247" s="423" t="s">
        <v>231</v>
      </c>
      <c r="D247" s="422"/>
      <c r="E247" s="69" t="s">
        <v>86</v>
      </c>
      <c r="F247" s="69" t="s">
        <v>86</v>
      </c>
      <c r="G247" s="61"/>
      <c r="H247" s="174"/>
      <c r="I247" s="87"/>
      <c r="J247" s="95"/>
    </row>
    <row r="248" spans="1:10" x14ac:dyDescent="0.3">
      <c r="A248" s="309">
        <f>A245+0.1</f>
        <v>4.0999999999999996</v>
      </c>
      <c r="B248" s="34" t="s">
        <v>232</v>
      </c>
      <c r="C248" s="218"/>
      <c r="D248" s="201"/>
      <c r="E248" s="754" t="s">
        <v>134</v>
      </c>
      <c r="F248" s="755"/>
      <c r="G248" s="756"/>
      <c r="H248" s="174"/>
      <c r="I248" s="87"/>
      <c r="J248" s="95"/>
    </row>
    <row r="249" spans="1:10" x14ac:dyDescent="0.3">
      <c r="A249" s="308"/>
      <c r="B249" s="168">
        <v>1</v>
      </c>
      <c r="C249" s="12" t="s">
        <v>793</v>
      </c>
      <c r="D249" s="430"/>
      <c r="E249" s="70" t="s">
        <v>86</v>
      </c>
      <c r="F249" s="70" t="s">
        <v>86</v>
      </c>
      <c r="G249" s="61"/>
      <c r="H249" s="174"/>
      <c r="I249" s="87"/>
      <c r="J249" s="95"/>
    </row>
    <row r="250" spans="1:10" x14ac:dyDescent="0.3">
      <c r="A250" s="307"/>
      <c r="B250" s="166">
        <v>2</v>
      </c>
      <c r="C250" s="422" t="s">
        <v>231</v>
      </c>
      <c r="D250" s="422"/>
      <c r="E250" s="69" t="s">
        <v>86</v>
      </c>
      <c r="F250" s="69" t="s">
        <v>86</v>
      </c>
      <c r="G250" s="61"/>
      <c r="H250" s="174"/>
      <c r="I250" s="87"/>
      <c r="J250" s="95"/>
    </row>
    <row r="251" spans="1:10" ht="17.25" customHeight="1" x14ac:dyDescent="0.3">
      <c r="A251" s="309">
        <f>A248+0.1</f>
        <v>4.1999999999999993</v>
      </c>
      <c r="B251" s="34" t="s">
        <v>233</v>
      </c>
      <c r="C251" s="201"/>
      <c r="D251" s="201"/>
      <c r="E251" s="754" t="s">
        <v>134</v>
      </c>
      <c r="F251" s="755"/>
      <c r="G251" s="756"/>
      <c r="H251" s="174"/>
      <c r="I251" s="87"/>
      <c r="J251" s="95"/>
    </row>
    <row r="252" spans="1:10" x14ac:dyDescent="0.3">
      <c r="A252" s="308"/>
      <c r="B252" s="168">
        <v>1</v>
      </c>
      <c r="C252" s="12" t="s">
        <v>658</v>
      </c>
      <c r="D252" s="425"/>
      <c r="E252" s="70" t="s">
        <v>86</v>
      </c>
      <c r="F252" s="70" t="s">
        <v>86</v>
      </c>
      <c r="G252" s="61"/>
      <c r="H252" s="174"/>
      <c r="I252" s="87"/>
      <c r="J252" s="95"/>
    </row>
    <row r="253" spans="1:10" x14ac:dyDescent="0.3">
      <c r="A253" s="307"/>
      <c r="B253" s="166">
        <v>2</v>
      </c>
      <c r="C253" s="422" t="s">
        <v>231</v>
      </c>
      <c r="D253" s="422"/>
      <c r="E253" s="64" t="s">
        <v>86</v>
      </c>
      <c r="F253" s="64" t="s">
        <v>86</v>
      </c>
      <c r="G253" s="61"/>
      <c r="H253" s="174"/>
      <c r="I253" s="87"/>
      <c r="J253" s="95"/>
    </row>
    <row r="254" spans="1:10" x14ac:dyDescent="0.3">
      <c r="A254" s="306">
        <f>A251+0.1</f>
        <v>4.2999999999999989</v>
      </c>
      <c r="B254" s="65" t="s">
        <v>234</v>
      </c>
      <c r="C254" s="65"/>
      <c r="D254" s="420"/>
      <c r="E254" s="64" t="s">
        <v>86</v>
      </c>
      <c r="F254" s="64" t="s">
        <v>86</v>
      </c>
      <c r="G254" s="61"/>
      <c r="H254" s="174"/>
      <c r="I254" s="87"/>
      <c r="J254" s="95"/>
    </row>
    <row r="255" spans="1:10" ht="15.75" customHeight="1" x14ac:dyDescent="0.3">
      <c r="A255" s="428" t="s">
        <v>118</v>
      </c>
      <c r="B255" s="197"/>
      <c r="C255" s="197"/>
      <c r="D255" s="197"/>
      <c r="E255" s="196"/>
      <c r="F255" s="196"/>
      <c r="G255" s="196"/>
      <c r="H255" s="174"/>
      <c r="I255" s="87"/>
      <c r="J255" s="95"/>
    </row>
    <row r="256" spans="1:10" x14ac:dyDescent="0.3">
      <c r="A256" s="302">
        <f>A254+0.1</f>
        <v>4.3999999999999986</v>
      </c>
      <c r="B256" s="34" t="s">
        <v>235</v>
      </c>
      <c r="C256" s="218"/>
      <c r="D256" s="201"/>
      <c r="E256" s="742" t="s">
        <v>65</v>
      </c>
      <c r="F256" s="743"/>
      <c r="G256" s="744"/>
      <c r="H256" s="174"/>
      <c r="I256" s="87"/>
      <c r="J256" s="95"/>
    </row>
    <row r="257" spans="1:10" x14ac:dyDescent="0.3">
      <c r="A257" s="298"/>
      <c r="B257" s="168">
        <v>1</v>
      </c>
      <c r="C257" s="430" t="s">
        <v>794</v>
      </c>
      <c r="D257" s="430"/>
      <c r="E257" s="64">
        <v>2</v>
      </c>
      <c r="F257" s="60"/>
      <c r="G257" s="61"/>
      <c r="H257" s="174"/>
      <c r="I257" s="87"/>
      <c r="J257" s="95"/>
    </row>
    <row r="258" spans="1:10" x14ac:dyDescent="0.3">
      <c r="A258" s="305"/>
      <c r="B258" s="168">
        <v>2</v>
      </c>
      <c r="C258" s="430" t="s">
        <v>795</v>
      </c>
      <c r="D258" s="12"/>
      <c r="E258" s="303">
        <v>1</v>
      </c>
      <c r="F258" s="60"/>
      <c r="G258" s="61"/>
      <c r="H258" s="174"/>
      <c r="I258" s="87"/>
      <c r="J258" s="95"/>
    </row>
    <row r="259" spans="1:10" x14ac:dyDescent="0.3">
      <c r="A259" s="301"/>
      <c r="B259" s="166">
        <v>3</v>
      </c>
      <c r="C259" s="423" t="s">
        <v>796</v>
      </c>
      <c r="D259" s="304"/>
      <c r="E259" s="303">
        <v>1</v>
      </c>
      <c r="F259" s="60"/>
      <c r="G259" s="61"/>
      <c r="H259" s="174"/>
      <c r="I259" s="87"/>
      <c r="J259" s="95"/>
    </row>
    <row r="260" spans="1:10" x14ac:dyDescent="0.3">
      <c r="A260" s="302">
        <f>A256+0.1</f>
        <v>4.4999999999999982</v>
      </c>
      <c r="B260" s="34" t="s">
        <v>232</v>
      </c>
      <c r="C260" s="218"/>
      <c r="D260" s="201"/>
      <c r="E260" s="742" t="s">
        <v>65</v>
      </c>
      <c r="F260" s="743"/>
      <c r="G260" s="744"/>
      <c r="H260" s="174"/>
      <c r="I260" s="87"/>
      <c r="J260" s="95"/>
    </row>
    <row r="261" spans="1:10" x14ac:dyDescent="0.3">
      <c r="A261" s="298"/>
      <c r="B261" s="168">
        <v>1</v>
      </c>
      <c r="C261" s="38" t="s">
        <v>797</v>
      </c>
      <c r="D261" s="425"/>
      <c r="E261" s="64">
        <v>1</v>
      </c>
      <c r="F261" s="60"/>
      <c r="G261" s="61"/>
      <c r="H261" s="174"/>
      <c r="I261" s="87"/>
      <c r="J261" s="95"/>
    </row>
    <row r="262" spans="1:10" x14ac:dyDescent="0.3">
      <c r="A262" s="301"/>
      <c r="B262" s="166">
        <v>2</v>
      </c>
      <c r="C262" s="510" t="s">
        <v>659</v>
      </c>
      <c r="D262" s="422"/>
      <c r="E262" s="64">
        <v>2</v>
      </c>
      <c r="F262" s="60"/>
      <c r="G262" s="61"/>
      <c r="H262" s="174"/>
      <c r="I262" s="87"/>
      <c r="J262" s="95"/>
    </row>
    <row r="263" spans="1:10" x14ac:dyDescent="0.3">
      <c r="A263" s="300">
        <f>A260+0.1</f>
        <v>4.5999999999999979</v>
      </c>
      <c r="B263" s="34" t="s">
        <v>236</v>
      </c>
      <c r="C263" s="218"/>
      <c r="D263" s="201"/>
      <c r="E263" s="742" t="s">
        <v>65</v>
      </c>
      <c r="F263" s="743"/>
      <c r="G263" s="744"/>
      <c r="H263" s="174"/>
      <c r="I263" s="87"/>
      <c r="J263" s="95"/>
    </row>
    <row r="264" spans="1:10" x14ac:dyDescent="0.3">
      <c r="A264" s="299"/>
      <c r="B264" s="168">
        <v>1</v>
      </c>
      <c r="C264" s="38" t="s">
        <v>660</v>
      </c>
      <c r="D264" s="425"/>
      <c r="E264" s="64">
        <v>1</v>
      </c>
      <c r="F264" s="60"/>
      <c r="G264" s="61"/>
      <c r="H264" s="174"/>
      <c r="I264" s="87"/>
      <c r="J264" s="95"/>
    </row>
    <row r="265" spans="1:10" x14ac:dyDescent="0.3">
      <c r="A265" s="270"/>
      <c r="B265" s="166">
        <v>2</v>
      </c>
      <c r="C265" s="510" t="s">
        <v>798</v>
      </c>
      <c r="D265" s="422"/>
      <c r="E265" s="64">
        <v>2</v>
      </c>
      <c r="F265" s="60"/>
      <c r="G265" s="61"/>
      <c r="H265" s="174"/>
      <c r="I265" s="87"/>
      <c r="J265" s="95"/>
    </row>
    <row r="266" spans="1:10" x14ac:dyDescent="0.3">
      <c r="A266" s="124" t="s">
        <v>64</v>
      </c>
      <c r="B266" s="122"/>
      <c r="C266" s="122"/>
      <c r="D266" s="122"/>
      <c r="E266" s="153"/>
      <c r="F266" s="153"/>
      <c r="G266" s="153"/>
      <c r="H266" s="174"/>
      <c r="I266" s="87"/>
      <c r="J266" s="95"/>
    </row>
    <row r="267" spans="1:10" ht="15" customHeight="1" x14ac:dyDescent="0.3">
      <c r="A267" s="298">
        <f>A263+0.1</f>
        <v>4.6999999999999975</v>
      </c>
      <c r="B267" s="430" t="s">
        <v>232</v>
      </c>
      <c r="C267" s="173"/>
      <c r="E267" s="742" t="s">
        <v>65</v>
      </c>
      <c r="F267" s="743"/>
      <c r="G267" s="744"/>
      <c r="H267" s="174"/>
      <c r="I267" s="87"/>
      <c r="J267" s="95"/>
    </row>
    <row r="268" spans="1:10" ht="15" customHeight="1" x14ac:dyDescent="0.3">
      <c r="A268" s="297"/>
      <c r="B268" s="168">
        <v>1</v>
      </c>
      <c r="C268" s="38" t="s">
        <v>799</v>
      </c>
      <c r="D268" s="74"/>
      <c r="E268" s="64">
        <v>2</v>
      </c>
      <c r="F268" s="60"/>
      <c r="G268" s="61"/>
      <c r="H268" s="174"/>
      <c r="I268" s="87"/>
      <c r="J268" s="95"/>
    </row>
    <row r="269" spans="1:10" ht="13.2" customHeight="1" x14ac:dyDescent="0.3">
      <c r="A269" s="297"/>
      <c r="B269" s="166">
        <v>2</v>
      </c>
      <c r="C269" s="37" t="s">
        <v>661</v>
      </c>
      <c r="D269" s="74"/>
      <c r="E269" s="64">
        <v>3</v>
      </c>
      <c r="F269" s="60"/>
      <c r="G269" s="61"/>
      <c r="H269" s="174"/>
      <c r="I269" s="87"/>
      <c r="J269" s="95"/>
    </row>
    <row r="270" spans="1:10" x14ac:dyDescent="0.3">
      <c r="A270" s="295" t="s">
        <v>460</v>
      </c>
      <c r="B270" s="65" t="s">
        <v>237</v>
      </c>
      <c r="C270" s="65"/>
      <c r="D270" s="420"/>
      <c r="E270" s="64">
        <v>2</v>
      </c>
      <c r="F270" s="60"/>
      <c r="G270" s="61"/>
      <c r="H270" s="174"/>
      <c r="I270" s="87"/>
      <c r="J270" s="95"/>
    </row>
    <row r="271" spans="1:10" ht="14.25" customHeight="1" x14ac:dyDescent="0.3">
      <c r="A271" s="204" t="s">
        <v>238</v>
      </c>
      <c r="B271" s="203"/>
      <c r="C271" s="203"/>
      <c r="D271" s="203"/>
      <c r="E271" s="202"/>
      <c r="F271" s="202"/>
      <c r="G271" s="202"/>
      <c r="H271" s="174"/>
      <c r="I271" s="87"/>
      <c r="J271" s="95"/>
    </row>
    <row r="272" spans="1:10" x14ac:dyDescent="0.3">
      <c r="A272" s="124" t="s">
        <v>64</v>
      </c>
      <c r="B272" s="122"/>
      <c r="C272" s="122"/>
      <c r="D272" s="122"/>
      <c r="E272" s="153"/>
      <c r="F272" s="153"/>
      <c r="G272" s="153"/>
      <c r="H272" s="186" t="s">
        <v>123</v>
      </c>
      <c r="I272" s="87"/>
      <c r="J272" s="95"/>
    </row>
    <row r="273" spans="1:10" x14ac:dyDescent="0.3">
      <c r="A273" s="294">
        <v>5</v>
      </c>
      <c r="B273" s="34" t="s">
        <v>800</v>
      </c>
      <c r="C273" s="218"/>
      <c r="D273" s="201"/>
      <c r="E273" s="742" t="s">
        <v>317</v>
      </c>
      <c r="F273" s="743"/>
      <c r="G273" s="744"/>
      <c r="H273" s="174"/>
      <c r="I273" s="87"/>
      <c r="J273" s="95"/>
    </row>
    <row r="274" spans="1:10" ht="15" customHeight="1" x14ac:dyDescent="0.3">
      <c r="A274" s="293"/>
      <c r="B274" s="168">
        <v>1</v>
      </c>
      <c r="C274" s="430" t="s">
        <v>801</v>
      </c>
      <c r="D274" s="425"/>
      <c r="E274" s="64">
        <v>2</v>
      </c>
      <c r="F274" s="60"/>
      <c r="G274" s="61"/>
      <c r="H274" s="174"/>
      <c r="I274" s="87"/>
      <c r="J274" s="95"/>
    </row>
    <row r="275" spans="1:10" ht="22.8" customHeight="1" x14ac:dyDescent="0.3">
      <c r="A275" s="293"/>
      <c r="B275" s="166">
        <v>2</v>
      </c>
      <c r="C275" s="774" t="s">
        <v>802</v>
      </c>
      <c r="D275" s="774"/>
      <c r="E275" s="64">
        <v>2</v>
      </c>
      <c r="F275" s="68"/>
      <c r="G275" s="51"/>
      <c r="H275" s="174"/>
      <c r="I275" s="87"/>
      <c r="J275" s="95"/>
    </row>
    <row r="276" spans="1:10" ht="15" thickBot="1" x14ac:dyDescent="0.35">
      <c r="A276" s="30" t="s">
        <v>239</v>
      </c>
      <c r="B276" s="292"/>
      <c r="C276" s="216"/>
      <c r="D276" s="291"/>
      <c r="E276" s="289"/>
      <c r="F276" s="290">
        <f>SUM(F183:F275)</f>
        <v>0</v>
      </c>
      <c r="G276" s="289">
        <f>SUMIF(G183:G275,"Y",F183:F275)</f>
        <v>0</v>
      </c>
      <c r="H276" s="174"/>
      <c r="I276" s="87"/>
      <c r="J276" s="95"/>
    </row>
    <row r="277" spans="1:10" ht="15" thickBot="1" x14ac:dyDescent="0.35">
      <c r="A277" s="41"/>
      <c r="B277" s="8"/>
      <c r="D277" s="430"/>
      <c r="E277" s="89"/>
      <c r="F277" s="118"/>
      <c r="G277" s="49"/>
      <c r="H277" s="174"/>
      <c r="I277" s="87"/>
      <c r="J277" s="95"/>
    </row>
    <row r="278" spans="1:10" ht="15" customHeight="1" x14ac:dyDescent="0.3">
      <c r="A278" s="13" t="s">
        <v>55</v>
      </c>
      <c r="B278" s="14"/>
      <c r="C278" s="14"/>
      <c r="D278" s="14"/>
      <c r="E278" s="14"/>
      <c r="F278" s="14"/>
      <c r="G278" s="48"/>
      <c r="H278" s="763" t="s">
        <v>241</v>
      </c>
      <c r="I278" s="87"/>
      <c r="J278" s="95"/>
    </row>
    <row r="279" spans="1:10" ht="38.25" customHeight="1" x14ac:dyDescent="0.3">
      <c r="A279" s="204" t="s">
        <v>240</v>
      </c>
      <c r="B279" s="203"/>
      <c r="C279" s="203"/>
      <c r="D279" s="203"/>
      <c r="E279" s="203"/>
      <c r="F279" s="203"/>
      <c r="G279" s="202"/>
      <c r="H279" s="767"/>
      <c r="I279" s="87"/>
      <c r="J279" s="95"/>
    </row>
    <row r="280" spans="1:10" x14ac:dyDescent="0.3">
      <c r="A280" s="288" t="s">
        <v>84</v>
      </c>
      <c r="B280" s="287"/>
      <c r="C280" s="287"/>
      <c r="D280" s="287"/>
      <c r="E280" s="287"/>
      <c r="F280" s="287"/>
      <c r="G280" s="286"/>
      <c r="H280" s="174"/>
      <c r="I280" s="87"/>
      <c r="J280" s="95"/>
    </row>
    <row r="281" spans="1:10" ht="15" customHeight="1" x14ac:dyDescent="0.3">
      <c r="A281" s="119">
        <v>1</v>
      </c>
      <c r="B281" s="430" t="s">
        <v>459</v>
      </c>
      <c r="C281" s="430"/>
      <c r="D281" s="285"/>
      <c r="E281" s="754" t="s">
        <v>134</v>
      </c>
      <c r="F281" s="755"/>
      <c r="G281" s="756"/>
      <c r="H281" s="174"/>
      <c r="I281" s="87"/>
      <c r="J281" s="95"/>
    </row>
    <row r="282" spans="1:10" ht="50.4" customHeight="1" x14ac:dyDescent="0.3">
      <c r="A282" s="119"/>
      <c r="B282" s="168">
        <v>1</v>
      </c>
      <c r="C282" s="745" t="s">
        <v>803</v>
      </c>
      <c r="D282" s="745"/>
      <c r="E282" s="64" t="s">
        <v>86</v>
      </c>
      <c r="F282" s="64" t="s">
        <v>86</v>
      </c>
      <c r="G282" s="61"/>
      <c r="H282" s="174"/>
      <c r="I282" s="87"/>
      <c r="J282" s="95"/>
    </row>
    <row r="283" spans="1:10" ht="16.5" customHeight="1" x14ac:dyDescent="0.3">
      <c r="A283" s="119"/>
      <c r="B283" s="168">
        <v>2</v>
      </c>
      <c r="C283" s="12" t="s">
        <v>458</v>
      </c>
      <c r="D283" s="40"/>
      <c r="E283" s="64" t="s">
        <v>86</v>
      </c>
      <c r="F283" s="64" t="s">
        <v>86</v>
      </c>
      <c r="G283" s="61"/>
      <c r="H283" s="174"/>
      <c r="I283" s="87"/>
      <c r="J283" s="95"/>
    </row>
    <row r="284" spans="1:10" ht="27.9" customHeight="1" x14ac:dyDescent="0.3">
      <c r="A284" s="119"/>
      <c r="B284" s="168">
        <v>3</v>
      </c>
      <c r="C284" s="745" t="s">
        <v>242</v>
      </c>
      <c r="D284" s="745"/>
      <c r="E284" s="64" t="s">
        <v>86</v>
      </c>
      <c r="F284" s="64" t="s">
        <v>86</v>
      </c>
      <c r="G284" s="61"/>
      <c r="H284" s="174"/>
      <c r="I284" s="87"/>
      <c r="J284" s="95"/>
    </row>
    <row r="285" spans="1:10" x14ac:dyDescent="0.3">
      <c r="A285" s="119"/>
      <c r="B285" s="168">
        <v>4</v>
      </c>
      <c r="C285" s="12" t="s">
        <v>243</v>
      </c>
      <c r="D285" s="40"/>
      <c r="E285" s="64" t="s">
        <v>86</v>
      </c>
      <c r="F285" s="64" t="s">
        <v>86</v>
      </c>
      <c r="G285" s="61"/>
      <c r="H285" s="174"/>
      <c r="I285" s="87"/>
      <c r="J285" s="95"/>
    </row>
    <row r="286" spans="1:10" ht="18" customHeight="1" x14ac:dyDescent="0.3">
      <c r="A286" s="284"/>
      <c r="B286" s="168">
        <v>5</v>
      </c>
      <c r="C286" s="12" t="s">
        <v>244</v>
      </c>
      <c r="D286" s="40"/>
      <c r="E286" s="64" t="s">
        <v>86</v>
      </c>
      <c r="F286" s="64" t="s">
        <v>86</v>
      </c>
      <c r="G286" s="61"/>
      <c r="H286" s="174"/>
      <c r="I286" s="87"/>
      <c r="J286" s="95"/>
    </row>
    <row r="287" spans="1:10" ht="22.8" customHeight="1" x14ac:dyDescent="0.3">
      <c r="A287" s="284"/>
      <c r="B287" s="168">
        <v>6</v>
      </c>
      <c r="C287" s="745" t="s">
        <v>245</v>
      </c>
      <c r="D287" s="745"/>
      <c r="E287" s="64" t="s">
        <v>86</v>
      </c>
      <c r="F287" s="64" t="s">
        <v>86</v>
      </c>
      <c r="G287" s="61"/>
      <c r="H287" s="174"/>
      <c r="I287" s="87"/>
      <c r="J287" s="95"/>
    </row>
    <row r="288" spans="1:10" ht="16.5" customHeight="1" x14ac:dyDescent="0.3">
      <c r="A288" s="284"/>
      <c r="B288" s="168">
        <v>7</v>
      </c>
      <c r="C288" s="12" t="s">
        <v>662</v>
      </c>
      <c r="D288" s="40"/>
      <c r="E288" s="64" t="s">
        <v>86</v>
      </c>
      <c r="F288" s="64" t="s">
        <v>86</v>
      </c>
      <c r="G288" s="61"/>
      <c r="H288" s="174"/>
      <c r="I288" s="87"/>
      <c r="J288" s="95"/>
    </row>
    <row r="289" spans="1:10" ht="14.25" customHeight="1" x14ac:dyDescent="0.3">
      <c r="A289" s="284"/>
      <c r="B289" s="168">
        <v>8</v>
      </c>
      <c r="C289" s="745" t="s">
        <v>457</v>
      </c>
      <c r="D289" s="745"/>
      <c r="E289" s="64" t="s">
        <v>86</v>
      </c>
      <c r="F289" s="64" t="s">
        <v>86</v>
      </c>
      <c r="G289" s="61"/>
      <c r="H289" s="186" t="s">
        <v>455</v>
      </c>
      <c r="I289" s="87"/>
      <c r="J289" s="95"/>
    </row>
    <row r="290" spans="1:10" x14ac:dyDescent="0.3">
      <c r="A290" s="284"/>
      <c r="B290" s="168">
        <v>9</v>
      </c>
      <c r="C290" s="745" t="s">
        <v>246</v>
      </c>
      <c r="D290" s="798"/>
      <c r="E290" s="64" t="s">
        <v>86</v>
      </c>
      <c r="F290" s="64" t="s">
        <v>86</v>
      </c>
      <c r="G290" s="61"/>
      <c r="H290" s="186" t="s">
        <v>294</v>
      </c>
      <c r="I290" s="87"/>
      <c r="J290" s="95"/>
    </row>
    <row r="291" spans="1:10" x14ac:dyDescent="0.3">
      <c r="A291" s="273"/>
      <c r="B291" s="166">
        <v>10</v>
      </c>
      <c r="C291" s="774" t="s">
        <v>456</v>
      </c>
      <c r="D291" s="774"/>
      <c r="E291" s="64" t="s">
        <v>86</v>
      </c>
      <c r="F291" s="64" t="s">
        <v>86</v>
      </c>
      <c r="G291" s="61"/>
      <c r="H291" s="174"/>
      <c r="I291" s="87"/>
      <c r="J291" s="95"/>
    </row>
    <row r="292" spans="1:10" x14ac:dyDescent="0.3">
      <c r="A292" s="273">
        <f>A281+0.1</f>
        <v>1.1000000000000001</v>
      </c>
      <c r="B292" s="794" t="s">
        <v>247</v>
      </c>
      <c r="C292" s="794"/>
      <c r="D292" s="795"/>
      <c r="E292" s="64" t="s">
        <v>86</v>
      </c>
      <c r="F292" s="64" t="s">
        <v>86</v>
      </c>
      <c r="G292" s="61"/>
      <c r="H292" s="174"/>
      <c r="I292" s="87"/>
      <c r="J292" s="95"/>
    </row>
    <row r="293" spans="1:10" x14ac:dyDescent="0.3">
      <c r="A293" s="273">
        <f t="shared" ref="A293:A298" si="1">A292+0.1</f>
        <v>1.2000000000000002</v>
      </c>
      <c r="B293" s="422" t="s">
        <v>248</v>
      </c>
      <c r="C293" s="422"/>
      <c r="D293" s="422"/>
      <c r="E293" s="108" t="s">
        <v>86</v>
      </c>
      <c r="F293" s="108" t="s">
        <v>86</v>
      </c>
      <c r="G293" s="61"/>
      <c r="H293" s="174"/>
      <c r="I293" s="87"/>
      <c r="J293" s="95"/>
    </row>
    <row r="294" spans="1:10" x14ac:dyDescent="0.3">
      <c r="A294" s="273">
        <f t="shared" si="1"/>
        <v>1.3000000000000003</v>
      </c>
      <c r="B294" s="65" t="s">
        <v>249</v>
      </c>
      <c r="C294" s="151"/>
      <c r="D294" s="109"/>
      <c r="E294" s="108" t="s">
        <v>86</v>
      </c>
      <c r="F294" s="108" t="s">
        <v>86</v>
      </c>
      <c r="G294" s="61"/>
      <c r="H294" s="174"/>
      <c r="I294" s="87"/>
      <c r="J294" s="95"/>
    </row>
    <row r="295" spans="1:10" x14ac:dyDescent="0.3">
      <c r="A295" s="273">
        <f t="shared" si="1"/>
        <v>1.4000000000000004</v>
      </c>
      <c r="B295" s="422" t="s">
        <v>454</v>
      </c>
      <c r="C295" s="422"/>
      <c r="D295" s="422"/>
      <c r="E295" s="108" t="s">
        <v>86</v>
      </c>
      <c r="F295" s="108" t="s">
        <v>86</v>
      </c>
      <c r="G295" s="61"/>
      <c r="H295" s="174"/>
      <c r="I295" s="87"/>
      <c r="J295" s="95"/>
    </row>
    <row r="296" spans="1:10" x14ac:dyDescent="0.3">
      <c r="A296" s="273">
        <f t="shared" si="1"/>
        <v>1.5000000000000004</v>
      </c>
      <c r="B296" s="422" t="s">
        <v>804</v>
      </c>
      <c r="C296" s="422"/>
      <c r="D296" s="422"/>
      <c r="E296" s="108" t="s">
        <v>86</v>
      </c>
      <c r="F296" s="108" t="s">
        <v>86</v>
      </c>
      <c r="G296" s="61"/>
      <c r="H296" s="174"/>
      <c r="I296" s="87"/>
      <c r="J296" s="95"/>
    </row>
    <row r="297" spans="1:10" ht="16.5" customHeight="1" x14ac:dyDescent="0.3">
      <c r="A297" s="273">
        <f t="shared" si="1"/>
        <v>1.6000000000000005</v>
      </c>
      <c r="B297" s="422" t="s">
        <v>250</v>
      </c>
      <c r="C297" s="422"/>
      <c r="D297" s="422"/>
      <c r="E297" s="108" t="s">
        <v>86</v>
      </c>
      <c r="F297" s="108" t="s">
        <v>86</v>
      </c>
      <c r="G297" s="61"/>
      <c r="H297" s="174"/>
      <c r="I297" s="87"/>
      <c r="J297" s="95"/>
    </row>
    <row r="298" spans="1:10" ht="17.25" customHeight="1" x14ac:dyDescent="0.3">
      <c r="A298" s="276">
        <f t="shared" si="1"/>
        <v>1.7000000000000006</v>
      </c>
      <c r="B298" s="430" t="s">
        <v>805</v>
      </c>
      <c r="C298" s="430"/>
      <c r="D298" s="430"/>
      <c r="E298" s="108" t="s">
        <v>86</v>
      </c>
      <c r="F298" s="108" t="s">
        <v>86</v>
      </c>
      <c r="G298" s="61"/>
      <c r="H298" s="763" t="s">
        <v>253</v>
      </c>
      <c r="I298" s="87"/>
      <c r="J298" s="95"/>
    </row>
    <row r="299" spans="1:10" ht="15.75" customHeight="1" x14ac:dyDescent="0.3">
      <c r="A299" s="792" t="s">
        <v>118</v>
      </c>
      <c r="B299" s="793"/>
      <c r="C299" s="793"/>
      <c r="D299" s="793"/>
      <c r="E299" s="793"/>
      <c r="F299" s="793"/>
      <c r="G299" s="793"/>
      <c r="H299" s="767"/>
      <c r="I299" s="87"/>
      <c r="J299" s="95"/>
    </row>
    <row r="300" spans="1:10" x14ac:dyDescent="0.3">
      <c r="A300" s="224" t="s">
        <v>251</v>
      </c>
      <c r="B300" s="34" t="s">
        <v>252</v>
      </c>
      <c r="C300" s="426"/>
      <c r="D300" s="426"/>
      <c r="E300" s="742" t="s">
        <v>77</v>
      </c>
      <c r="F300" s="743"/>
      <c r="G300" s="744"/>
      <c r="H300" s="186" t="s">
        <v>253</v>
      </c>
      <c r="I300" s="87"/>
      <c r="J300" s="95"/>
    </row>
    <row r="301" spans="1:10" ht="15.6" customHeight="1" x14ac:dyDescent="0.3">
      <c r="A301" s="283"/>
      <c r="B301" s="11" t="s">
        <v>66</v>
      </c>
      <c r="C301" s="770" t="s">
        <v>807</v>
      </c>
      <c r="D301" s="771"/>
      <c r="E301" s="64">
        <v>2</v>
      </c>
      <c r="F301" s="739"/>
      <c r="G301" s="777"/>
      <c r="H301" s="174"/>
      <c r="I301" s="87"/>
      <c r="J301" s="95"/>
    </row>
    <row r="302" spans="1:10" ht="14.4" customHeight="1" x14ac:dyDescent="0.3">
      <c r="A302" s="282"/>
      <c r="B302" s="431" t="s">
        <v>67</v>
      </c>
      <c r="C302" s="774" t="s">
        <v>808</v>
      </c>
      <c r="D302" s="774"/>
      <c r="E302" s="64">
        <v>2</v>
      </c>
      <c r="F302" s="741"/>
      <c r="G302" s="778"/>
      <c r="H302" s="88"/>
      <c r="I302" s="87"/>
    </row>
    <row r="303" spans="1:10" customFormat="1" x14ac:dyDescent="0.3">
      <c r="A303" s="237" t="s">
        <v>254</v>
      </c>
      <c r="B303" s="430" t="s">
        <v>809</v>
      </c>
      <c r="C303" s="430"/>
      <c r="D303" s="430"/>
      <c r="E303" s="281">
        <v>2</v>
      </c>
      <c r="F303" s="97"/>
      <c r="G303" s="61"/>
      <c r="H303" s="76"/>
    </row>
    <row r="304" spans="1:10" customFormat="1" ht="23.4" customHeight="1" x14ac:dyDescent="0.3">
      <c r="A304" s="221" t="s">
        <v>696</v>
      </c>
      <c r="B304" s="734" t="s">
        <v>255</v>
      </c>
      <c r="C304" s="734"/>
      <c r="D304" s="735"/>
      <c r="E304" s="671">
        <v>2</v>
      </c>
      <c r="F304" s="108"/>
      <c r="G304" s="61"/>
      <c r="H304" s="501"/>
    </row>
    <row r="305" spans="1:9" customFormat="1" x14ac:dyDescent="0.3">
      <c r="A305" s="874" t="s">
        <v>663</v>
      </c>
      <c r="B305" s="890" t="s">
        <v>806</v>
      </c>
      <c r="C305" s="890"/>
      <c r="D305" s="890"/>
      <c r="E305" s="669">
        <v>1</v>
      </c>
      <c r="F305" s="60"/>
      <c r="G305" s="61"/>
      <c r="H305" s="501"/>
    </row>
    <row r="306" spans="1:9" x14ac:dyDescent="0.3">
      <c r="A306" s="124" t="s">
        <v>64</v>
      </c>
      <c r="B306" s="122"/>
      <c r="C306" s="122"/>
      <c r="D306" s="122"/>
      <c r="E306" s="122"/>
      <c r="F306" s="122"/>
      <c r="G306" s="153"/>
      <c r="H306" s="88"/>
      <c r="I306" s="87"/>
    </row>
    <row r="307" spans="1:9" x14ac:dyDescent="0.3">
      <c r="A307" s="891" t="s">
        <v>666</v>
      </c>
      <c r="B307" s="34" t="s">
        <v>664</v>
      </c>
      <c r="C307" s="34"/>
      <c r="D307" s="513"/>
      <c r="E307" s="64">
        <v>2</v>
      </c>
      <c r="F307" s="60"/>
      <c r="G307" s="61"/>
      <c r="H307" s="514" t="s">
        <v>665</v>
      </c>
      <c r="I307" s="87"/>
    </row>
    <row r="308" spans="1:9" x14ac:dyDescent="0.3">
      <c r="A308" s="891" t="s">
        <v>697</v>
      </c>
      <c r="B308" s="34" t="s">
        <v>667</v>
      </c>
      <c r="C308" s="34"/>
      <c r="D308" s="513"/>
      <c r="E308" s="64">
        <v>2</v>
      </c>
      <c r="F308" s="60"/>
      <c r="G308" s="61"/>
      <c r="H308" s="110" t="s">
        <v>253</v>
      </c>
      <c r="I308" s="87"/>
    </row>
    <row r="309" spans="1:9" ht="15" customHeight="1" x14ac:dyDescent="0.3">
      <c r="A309" s="891" t="s">
        <v>698</v>
      </c>
      <c r="B309" s="34" t="s">
        <v>257</v>
      </c>
      <c r="C309" s="34"/>
      <c r="D309" s="109"/>
      <c r="E309" s="108">
        <v>2</v>
      </c>
      <c r="F309" s="97"/>
      <c r="G309" s="61"/>
      <c r="H309" s="110" t="s">
        <v>253</v>
      </c>
      <c r="I309" s="87"/>
    </row>
    <row r="310" spans="1:9" x14ac:dyDescent="0.3">
      <c r="A310" s="891" t="s">
        <v>699</v>
      </c>
      <c r="B310" s="34" t="s">
        <v>258</v>
      </c>
      <c r="C310" s="34"/>
      <c r="D310" s="109"/>
      <c r="E310" s="108">
        <v>3</v>
      </c>
      <c r="F310" s="97"/>
      <c r="G310" s="61"/>
      <c r="H310" s="88"/>
      <c r="I310" s="87"/>
    </row>
    <row r="311" spans="1:9" ht="15" customHeight="1" x14ac:dyDescent="0.3">
      <c r="A311" s="891" t="s">
        <v>700</v>
      </c>
      <c r="B311" s="34" t="s">
        <v>811</v>
      </c>
      <c r="C311" s="34"/>
      <c r="D311" s="65"/>
      <c r="E311" s="108">
        <v>3</v>
      </c>
      <c r="F311" s="97"/>
      <c r="G311" s="61"/>
      <c r="H311" s="88"/>
      <c r="I311" s="87"/>
    </row>
    <row r="312" spans="1:9" ht="15" customHeight="1" x14ac:dyDescent="0.3">
      <c r="A312" s="891" t="s">
        <v>701</v>
      </c>
      <c r="B312" s="65" t="s">
        <v>812</v>
      </c>
      <c r="C312" s="65"/>
      <c r="D312" s="420"/>
      <c r="E312" s="108">
        <v>2</v>
      </c>
      <c r="F312" s="97"/>
      <c r="G312" s="61"/>
      <c r="H312" s="88"/>
      <c r="I312" s="87"/>
    </row>
    <row r="313" spans="1:9" x14ac:dyDescent="0.3">
      <c r="A313" s="891" t="s">
        <v>453</v>
      </c>
      <c r="B313" s="65" t="s">
        <v>259</v>
      </c>
      <c r="C313" s="65"/>
      <c r="D313" s="109"/>
      <c r="E313" s="108">
        <v>3</v>
      </c>
      <c r="F313" s="97"/>
      <c r="G313" s="61"/>
      <c r="H313" s="280"/>
      <c r="I313" s="279"/>
    </row>
    <row r="314" spans="1:9" x14ac:dyDescent="0.3">
      <c r="A314" s="891" t="s">
        <v>452</v>
      </c>
      <c r="B314" s="65" t="s">
        <v>260</v>
      </c>
      <c r="C314" s="65"/>
      <c r="D314" s="420"/>
      <c r="E314" s="108">
        <v>2</v>
      </c>
      <c r="F314" s="97"/>
      <c r="G314" s="61"/>
      <c r="H314" s="88"/>
      <c r="I314" s="87"/>
    </row>
    <row r="315" spans="1:9" ht="14.1" customHeight="1" x14ac:dyDescent="0.3">
      <c r="A315" s="891" t="s">
        <v>810</v>
      </c>
      <c r="B315" s="65" t="s">
        <v>451</v>
      </c>
      <c r="C315" s="65"/>
      <c r="D315" s="420"/>
      <c r="E315" s="238">
        <v>6</v>
      </c>
      <c r="F315" s="97"/>
      <c r="G315" s="265"/>
      <c r="H315" s="88"/>
      <c r="I315" s="87"/>
    </row>
    <row r="316" spans="1:9" ht="14.1" customHeight="1" x14ac:dyDescent="0.3">
      <c r="A316" s="512" t="s">
        <v>813</v>
      </c>
      <c r="B316" s="65" t="s">
        <v>814</v>
      </c>
      <c r="C316" s="65"/>
      <c r="D316" s="420"/>
      <c r="E316" s="64">
        <v>1</v>
      </c>
      <c r="F316" s="60"/>
      <c r="G316" s="61"/>
      <c r="H316" s="501"/>
      <c r="I316" s="87"/>
    </row>
    <row r="317" spans="1:9" ht="14.1" customHeight="1" x14ac:dyDescent="0.3">
      <c r="A317" s="204" t="s">
        <v>261</v>
      </c>
      <c r="B317" s="203"/>
      <c r="C317" s="203"/>
      <c r="D317" s="203"/>
      <c r="E317" s="203"/>
      <c r="F317" s="203"/>
      <c r="G317" s="202"/>
      <c r="H317" s="88"/>
      <c r="I317" s="87"/>
    </row>
    <row r="318" spans="1:9" ht="14.1" customHeight="1" x14ac:dyDescent="0.3">
      <c r="A318" s="146" t="s">
        <v>84</v>
      </c>
      <c r="B318" s="145"/>
      <c r="C318" s="145"/>
      <c r="D318" s="145"/>
      <c r="E318" s="145"/>
      <c r="F318" s="145"/>
      <c r="G318" s="144"/>
      <c r="H318" s="88"/>
      <c r="I318" s="87"/>
    </row>
    <row r="319" spans="1:9" ht="14.1" customHeight="1" x14ac:dyDescent="0.3">
      <c r="A319" s="219">
        <v>2</v>
      </c>
      <c r="B319" s="65" t="s">
        <v>450</v>
      </c>
      <c r="C319" s="65"/>
      <c r="D319" s="65"/>
      <c r="E319" s="108" t="s">
        <v>86</v>
      </c>
      <c r="F319" s="108" t="s">
        <v>86</v>
      </c>
      <c r="G319" s="61"/>
      <c r="H319" s="88"/>
      <c r="I319" s="87"/>
    </row>
    <row r="320" spans="1:9" ht="14.1" customHeight="1" x14ac:dyDescent="0.3">
      <c r="A320" s="119">
        <f>A319+0.1</f>
        <v>2.1</v>
      </c>
      <c r="B320" s="430" t="s">
        <v>262</v>
      </c>
      <c r="C320" s="430"/>
      <c r="D320" s="430"/>
      <c r="E320" s="113" t="s">
        <v>86</v>
      </c>
      <c r="F320" s="113" t="s">
        <v>86</v>
      </c>
      <c r="G320" s="61"/>
      <c r="H320" s="88"/>
      <c r="I320" s="87"/>
    </row>
    <row r="321" spans="1:10" ht="14.1" customHeight="1" x14ac:dyDescent="0.3">
      <c r="A321" s="224">
        <f>A320+0.1</f>
        <v>2.2000000000000002</v>
      </c>
      <c r="B321" s="34" t="s">
        <v>263</v>
      </c>
      <c r="C321" s="34"/>
      <c r="D321" s="34"/>
      <c r="E321" s="108" t="s">
        <v>86</v>
      </c>
      <c r="F321" s="108" t="s">
        <v>86</v>
      </c>
      <c r="G321" s="61"/>
      <c r="H321" s="88"/>
      <c r="I321" s="87"/>
    </row>
    <row r="322" spans="1:10" ht="14.1" customHeight="1" x14ac:dyDescent="0.3">
      <c r="A322" s="224">
        <f>A321+0.1</f>
        <v>2.3000000000000003</v>
      </c>
      <c r="B322" s="34" t="s">
        <v>449</v>
      </c>
      <c r="C322" s="201"/>
      <c r="D322" s="34"/>
      <c r="E322" s="742" t="s">
        <v>134</v>
      </c>
      <c r="F322" s="743"/>
      <c r="G322" s="744"/>
      <c r="H322" s="88"/>
      <c r="I322" s="87"/>
    </row>
    <row r="323" spans="1:10" ht="14.1" customHeight="1" x14ac:dyDescent="0.3">
      <c r="A323" s="119"/>
      <c r="B323" s="168">
        <v>1</v>
      </c>
      <c r="C323" s="79" t="s">
        <v>448</v>
      </c>
      <c r="D323" s="430"/>
      <c r="E323" s="108" t="s">
        <v>86</v>
      </c>
      <c r="F323" s="108" t="s">
        <v>86</v>
      </c>
      <c r="G323" s="61"/>
      <c r="H323" s="107"/>
      <c r="I323" s="87"/>
    </row>
    <row r="324" spans="1:10" ht="13.5" customHeight="1" x14ac:dyDescent="0.3">
      <c r="A324" s="221"/>
      <c r="B324" s="168">
        <v>2</v>
      </c>
      <c r="C324" s="79" t="s">
        <v>447</v>
      </c>
      <c r="D324" s="430"/>
      <c r="E324" s="108" t="s">
        <v>86</v>
      </c>
      <c r="F324" s="108" t="s">
        <v>86</v>
      </c>
      <c r="G324" s="61"/>
      <c r="H324" s="186" t="s">
        <v>442</v>
      </c>
      <c r="I324" s="87"/>
      <c r="J324" s="95"/>
    </row>
    <row r="325" spans="1:10" ht="14.1" customHeight="1" x14ac:dyDescent="0.3">
      <c r="A325" s="221">
        <f>A322+0.1</f>
        <v>2.4000000000000004</v>
      </c>
      <c r="B325" s="65" t="s">
        <v>264</v>
      </c>
      <c r="C325" s="65"/>
      <c r="D325" s="66"/>
      <c r="E325" s="179" t="s">
        <v>86</v>
      </c>
      <c r="F325" s="108" t="s">
        <v>86</v>
      </c>
      <c r="G325" s="61"/>
      <c r="H325" s="174"/>
      <c r="I325" s="87"/>
      <c r="J325" s="95"/>
    </row>
    <row r="326" spans="1:10" ht="14.1" customHeight="1" x14ac:dyDescent="0.3">
      <c r="A326" s="219">
        <f>A325+0.1</f>
        <v>2.5000000000000004</v>
      </c>
      <c r="B326" s="65" t="s">
        <v>668</v>
      </c>
      <c r="C326" s="65"/>
      <c r="D326" s="65"/>
      <c r="E326" s="179" t="s">
        <v>86</v>
      </c>
      <c r="F326" s="108" t="s">
        <v>86</v>
      </c>
      <c r="G326" s="61"/>
      <c r="H326" s="174"/>
      <c r="I326" s="87"/>
      <c r="J326" s="95"/>
    </row>
    <row r="327" spans="1:10" ht="15.6" customHeight="1" x14ac:dyDescent="0.3">
      <c r="A327" s="219">
        <f>A326+0.1</f>
        <v>2.6000000000000005</v>
      </c>
      <c r="B327" s="65" t="s">
        <v>669</v>
      </c>
      <c r="C327" s="65"/>
      <c r="D327" s="65"/>
      <c r="E327" s="179" t="s">
        <v>86</v>
      </c>
      <c r="F327" s="179" t="s">
        <v>86</v>
      </c>
      <c r="G327" s="61"/>
      <c r="H327" s="174"/>
      <c r="I327" s="87"/>
      <c r="J327" s="95"/>
    </row>
    <row r="328" spans="1:10" ht="14.4" customHeight="1" x14ac:dyDescent="0.3">
      <c r="A328" s="275">
        <f>A327+0.1</f>
        <v>2.7000000000000006</v>
      </c>
      <c r="B328" s="429" t="s">
        <v>265</v>
      </c>
      <c r="C328" s="73"/>
      <c r="D328" s="426"/>
      <c r="E328" s="226" t="s">
        <v>86</v>
      </c>
      <c r="F328" s="108" t="s">
        <v>86</v>
      </c>
      <c r="G328" s="51"/>
      <c r="H328" s="107"/>
      <c r="I328" s="87"/>
    </row>
    <row r="329" spans="1:10" ht="14.25" customHeight="1" x14ac:dyDescent="0.3">
      <c r="A329" s="278" t="s">
        <v>118</v>
      </c>
      <c r="B329" s="271"/>
      <c r="C329" s="197"/>
      <c r="D329" s="197"/>
      <c r="E329" s="271"/>
      <c r="F329" s="271"/>
      <c r="G329" s="277"/>
      <c r="H329" s="186" t="s">
        <v>442</v>
      </c>
      <c r="I329" s="87"/>
      <c r="J329" s="95"/>
    </row>
    <row r="330" spans="1:10" ht="14.1" customHeight="1" x14ac:dyDescent="0.3">
      <c r="A330" s="276" t="s">
        <v>446</v>
      </c>
      <c r="B330" s="734" t="s">
        <v>445</v>
      </c>
      <c r="C330" s="734"/>
      <c r="D330" s="735"/>
      <c r="E330" s="736" t="s">
        <v>65</v>
      </c>
      <c r="F330" s="737"/>
      <c r="G330" s="738"/>
      <c r="H330" s="174"/>
      <c r="I330" s="87"/>
      <c r="J330" s="95"/>
    </row>
    <row r="331" spans="1:10" ht="14.1" customHeight="1" x14ac:dyDescent="0.3">
      <c r="A331" s="275"/>
      <c r="B331" s="274">
        <v>1</v>
      </c>
      <c r="C331" s="772" t="s">
        <v>444</v>
      </c>
      <c r="D331" s="773"/>
      <c r="E331" s="108">
        <v>2</v>
      </c>
      <c r="F331" s="97"/>
      <c r="G331" s="61"/>
      <c r="H331" s="174"/>
      <c r="I331" s="87"/>
      <c r="J331" s="95"/>
    </row>
    <row r="332" spans="1:10" ht="15" customHeight="1" x14ac:dyDescent="0.3">
      <c r="A332" s="273"/>
      <c r="B332" s="166">
        <v>2</v>
      </c>
      <c r="C332" s="774" t="s">
        <v>443</v>
      </c>
      <c r="D332" s="791"/>
      <c r="E332" s="189">
        <v>3</v>
      </c>
      <c r="F332" s="97"/>
      <c r="G332" s="61"/>
      <c r="H332" s="188"/>
      <c r="I332" s="87"/>
      <c r="J332" s="95"/>
    </row>
    <row r="333" spans="1:10" x14ac:dyDescent="0.3">
      <c r="A333" s="272" t="s">
        <v>441</v>
      </c>
      <c r="B333" s="271"/>
      <c r="C333" s="271"/>
      <c r="D333" s="271"/>
      <c r="E333" s="197"/>
      <c r="F333" s="197"/>
      <c r="G333" s="196"/>
      <c r="H333" s="731" t="s">
        <v>256</v>
      </c>
      <c r="I333" s="87"/>
      <c r="J333" s="95"/>
    </row>
    <row r="334" spans="1:10" ht="16.2" customHeight="1" x14ac:dyDescent="0.3">
      <c r="A334" s="237" t="s">
        <v>440</v>
      </c>
      <c r="B334" s="65" t="s">
        <v>439</v>
      </c>
      <c r="C334" s="65"/>
      <c r="D334" s="66"/>
      <c r="E334" s="108">
        <v>5</v>
      </c>
      <c r="F334" s="97"/>
      <c r="G334" s="61"/>
      <c r="H334" s="732"/>
      <c r="I334" s="87"/>
      <c r="J334" s="95"/>
    </row>
    <row r="335" spans="1:10" customFormat="1" x14ac:dyDescent="0.3">
      <c r="A335" s="892" t="s">
        <v>64</v>
      </c>
      <c r="B335" s="893"/>
      <c r="C335" s="893"/>
      <c r="D335" s="893"/>
      <c r="E335" s="894"/>
      <c r="F335" s="895"/>
      <c r="G335" s="895"/>
      <c r="H335" s="732"/>
    </row>
    <row r="336" spans="1:10" customFormat="1" x14ac:dyDescent="0.3">
      <c r="A336" s="896" t="s">
        <v>816</v>
      </c>
      <c r="B336" s="34" t="s">
        <v>815</v>
      </c>
      <c r="C336" s="34"/>
      <c r="D336" s="33"/>
      <c r="E336" s="69">
        <v>2</v>
      </c>
      <c r="F336" s="60"/>
      <c r="G336" s="61"/>
      <c r="H336" s="732"/>
    </row>
    <row r="337" spans="1:10" x14ac:dyDescent="0.3">
      <c r="A337" s="789" t="s">
        <v>266</v>
      </c>
      <c r="B337" s="790"/>
      <c r="C337" s="790"/>
      <c r="D337" s="790"/>
      <c r="E337" s="790"/>
      <c r="F337" s="790"/>
      <c r="G337" s="790"/>
      <c r="H337" s="732"/>
      <c r="I337" s="87"/>
      <c r="J337" s="95"/>
    </row>
    <row r="338" spans="1:10" x14ac:dyDescent="0.3">
      <c r="A338" s="146" t="s">
        <v>84</v>
      </c>
      <c r="B338" s="145"/>
      <c r="C338" s="145"/>
      <c r="D338" s="145"/>
      <c r="E338" s="145"/>
      <c r="F338" s="145"/>
      <c r="G338" s="144"/>
      <c r="H338" s="732"/>
      <c r="I338" s="87"/>
      <c r="J338" s="95"/>
    </row>
    <row r="339" spans="1:10" ht="23.4" customHeight="1" x14ac:dyDescent="0.3">
      <c r="A339" s="119">
        <v>3</v>
      </c>
      <c r="B339" s="772" t="s">
        <v>768</v>
      </c>
      <c r="C339" s="772"/>
      <c r="D339" s="773"/>
      <c r="E339" s="736" t="s">
        <v>134</v>
      </c>
      <c r="F339" s="737"/>
      <c r="G339" s="738"/>
      <c r="H339" s="732"/>
      <c r="I339" s="87"/>
      <c r="J339" s="95"/>
    </row>
    <row r="340" spans="1:10" ht="13.2" customHeight="1" x14ac:dyDescent="0.3">
      <c r="A340" s="228"/>
      <c r="B340" s="168">
        <v>1</v>
      </c>
      <c r="C340" s="79" t="s">
        <v>702</v>
      </c>
      <c r="D340" s="106"/>
      <c r="E340" s="226" t="s">
        <v>86</v>
      </c>
      <c r="F340" s="108" t="s">
        <v>86</v>
      </c>
      <c r="G340" s="61"/>
      <c r="H340" s="732"/>
      <c r="I340" s="87"/>
      <c r="J340" s="95"/>
    </row>
    <row r="341" spans="1:10" x14ac:dyDescent="0.3">
      <c r="A341" s="228"/>
      <c r="B341" s="168">
        <v>2</v>
      </c>
      <c r="C341" s="79" t="s">
        <v>772</v>
      </c>
      <c r="D341" s="170"/>
      <c r="E341" s="537" t="s">
        <v>86</v>
      </c>
      <c r="F341" s="108" t="s">
        <v>86</v>
      </c>
      <c r="G341" s="61"/>
      <c r="H341" s="732"/>
      <c r="I341" s="87"/>
      <c r="J341" s="95"/>
    </row>
    <row r="342" spans="1:10" x14ac:dyDescent="0.3">
      <c r="A342" s="228"/>
      <c r="B342" s="168">
        <v>3</v>
      </c>
      <c r="C342" s="79" t="s">
        <v>731</v>
      </c>
      <c r="D342" s="106"/>
      <c r="E342" s="226" t="s">
        <v>86</v>
      </c>
      <c r="F342" s="108" t="s">
        <v>86</v>
      </c>
      <c r="G342" s="61"/>
      <c r="H342" s="732"/>
      <c r="I342" s="87"/>
      <c r="J342" s="95"/>
    </row>
    <row r="343" spans="1:10" ht="24" customHeight="1" x14ac:dyDescent="0.3">
      <c r="A343" s="224" t="s">
        <v>766</v>
      </c>
      <c r="B343" s="772" t="s">
        <v>767</v>
      </c>
      <c r="C343" s="772"/>
      <c r="D343" s="773"/>
      <c r="E343" s="226" t="s">
        <v>86</v>
      </c>
      <c r="F343" s="108" t="s">
        <v>86</v>
      </c>
      <c r="G343" s="61"/>
      <c r="H343" s="733"/>
      <c r="I343" s="87"/>
      <c r="J343" s="95"/>
    </row>
    <row r="344" spans="1:10" x14ac:dyDescent="0.3">
      <c r="A344" s="228"/>
      <c r="B344" s="168">
        <v>1</v>
      </c>
      <c r="C344" s="79" t="s">
        <v>703</v>
      </c>
      <c r="D344" s="106"/>
      <c r="E344" s="226" t="s">
        <v>86</v>
      </c>
      <c r="F344" s="108" t="s">
        <v>86</v>
      </c>
      <c r="G344" s="61"/>
      <c r="H344" s="731" t="s">
        <v>256</v>
      </c>
      <c r="I344" s="87"/>
      <c r="J344" s="95"/>
    </row>
    <row r="345" spans="1:10" x14ac:dyDescent="0.3">
      <c r="A345" s="228"/>
      <c r="B345" s="168">
        <v>2</v>
      </c>
      <c r="C345" s="79" t="s">
        <v>771</v>
      </c>
      <c r="D345" s="106"/>
      <c r="E345" s="226" t="s">
        <v>86</v>
      </c>
      <c r="F345" s="108" t="s">
        <v>86</v>
      </c>
      <c r="G345" s="61"/>
      <c r="H345" s="732"/>
      <c r="I345" s="87"/>
      <c r="J345" s="95"/>
    </row>
    <row r="346" spans="1:10" x14ac:dyDescent="0.3">
      <c r="A346" s="270"/>
      <c r="B346" s="168">
        <v>3</v>
      </c>
      <c r="C346" s="79" t="s">
        <v>732</v>
      </c>
      <c r="D346" s="261"/>
      <c r="E346" s="226" t="s">
        <v>86</v>
      </c>
      <c r="F346" s="108" t="s">
        <v>86</v>
      </c>
      <c r="G346" s="61"/>
      <c r="H346" s="732"/>
      <c r="I346" s="87"/>
      <c r="J346" s="95"/>
    </row>
    <row r="347" spans="1:10" x14ac:dyDescent="0.3">
      <c r="A347" s="498" t="s">
        <v>64</v>
      </c>
      <c r="B347" s="137"/>
      <c r="C347" s="122"/>
      <c r="D347" s="471"/>
      <c r="E347" s="137"/>
      <c r="F347" s="137"/>
      <c r="G347" s="452"/>
      <c r="H347" s="732"/>
      <c r="I347" s="87"/>
      <c r="J347" s="95"/>
    </row>
    <row r="348" spans="1:10" ht="26.4" customHeight="1" x14ac:dyDescent="0.3">
      <c r="A348" s="269" t="s">
        <v>769</v>
      </c>
      <c r="B348" s="772" t="s">
        <v>768</v>
      </c>
      <c r="C348" s="772"/>
      <c r="D348" s="773"/>
      <c r="E348" s="736" t="s">
        <v>134</v>
      </c>
      <c r="F348" s="737"/>
      <c r="G348" s="738"/>
      <c r="H348" s="732"/>
      <c r="I348" s="87"/>
      <c r="J348" s="95"/>
    </row>
    <row r="349" spans="1:10" ht="16.2" customHeight="1" x14ac:dyDescent="0.3">
      <c r="A349" s="268"/>
      <c r="B349" s="168">
        <v>1</v>
      </c>
      <c r="C349" s="79" t="s">
        <v>691</v>
      </c>
      <c r="D349" s="106"/>
      <c r="E349" s="108">
        <v>8</v>
      </c>
      <c r="F349" s="97"/>
      <c r="G349" s="61"/>
      <c r="H349" s="732"/>
      <c r="I349" s="87"/>
      <c r="J349" s="95"/>
    </row>
    <row r="350" spans="1:10" x14ac:dyDescent="0.3">
      <c r="A350" s="268"/>
      <c r="B350" s="168">
        <v>2</v>
      </c>
      <c r="C350" s="79" t="s">
        <v>705</v>
      </c>
      <c r="D350" s="106"/>
      <c r="E350" s="108">
        <v>8</v>
      </c>
      <c r="F350" s="97"/>
      <c r="G350" s="61"/>
      <c r="H350" s="732"/>
      <c r="I350" s="87"/>
      <c r="J350" s="95"/>
    </row>
    <row r="351" spans="1:10" x14ac:dyDescent="0.3">
      <c r="A351" s="268"/>
      <c r="B351" s="168">
        <v>3</v>
      </c>
      <c r="C351" s="79" t="s">
        <v>708</v>
      </c>
      <c r="D351" s="106"/>
      <c r="E351" s="108">
        <v>8</v>
      </c>
      <c r="F351" s="97"/>
      <c r="G351" s="61"/>
      <c r="H351" s="732"/>
      <c r="I351" s="87"/>
      <c r="J351" s="95"/>
    </row>
    <row r="352" spans="1:10" ht="24.6" customHeight="1" x14ac:dyDescent="0.3">
      <c r="A352" s="640" t="s">
        <v>770</v>
      </c>
      <c r="B352" s="772" t="s">
        <v>767</v>
      </c>
      <c r="C352" s="772"/>
      <c r="D352" s="773"/>
      <c r="E352" s="108">
        <v>8</v>
      </c>
      <c r="F352" s="97"/>
      <c r="G352" s="61"/>
      <c r="H352" s="733"/>
      <c r="I352" s="87"/>
      <c r="J352" s="95"/>
    </row>
    <row r="353" spans="1:15" x14ac:dyDescent="0.3">
      <c r="A353" s="268"/>
      <c r="B353" s="168">
        <v>1</v>
      </c>
      <c r="C353" s="79" t="s">
        <v>692</v>
      </c>
      <c r="D353" s="106"/>
      <c r="E353" s="108">
        <v>8</v>
      </c>
      <c r="F353" s="97"/>
      <c r="G353" s="61"/>
      <c r="H353" s="172"/>
      <c r="I353" s="87"/>
      <c r="J353" s="95"/>
    </row>
    <row r="354" spans="1:15" x14ac:dyDescent="0.3">
      <c r="A354" s="268"/>
      <c r="B354" s="168">
        <v>2</v>
      </c>
      <c r="C354" s="79" t="s">
        <v>706</v>
      </c>
      <c r="D354" s="106"/>
      <c r="E354" s="108">
        <v>8</v>
      </c>
      <c r="F354" s="97"/>
      <c r="G354" s="61"/>
      <c r="H354" s="174"/>
      <c r="I354" s="87"/>
      <c r="J354" s="95"/>
    </row>
    <row r="355" spans="1:15" ht="15" customHeight="1" x14ac:dyDescent="0.3">
      <c r="A355" s="267"/>
      <c r="B355" s="168">
        <v>3</v>
      </c>
      <c r="C355" s="79" t="s">
        <v>707</v>
      </c>
      <c r="D355" s="261"/>
      <c r="E355" s="108">
        <v>8</v>
      </c>
      <c r="F355" s="97"/>
      <c r="G355" s="61"/>
      <c r="H355" s="174"/>
      <c r="I355" s="87"/>
      <c r="J355" s="95"/>
    </row>
    <row r="356" spans="1:15" ht="15.75" customHeight="1" x14ac:dyDescent="0.3">
      <c r="A356" s="204" t="s">
        <v>267</v>
      </c>
      <c r="B356" s="203"/>
      <c r="C356" s="203"/>
      <c r="D356" s="203"/>
      <c r="E356" s="203"/>
      <c r="F356" s="203"/>
      <c r="G356" s="202"/>
      <c r="H356" s="174"/>
      <c r="I356" s="87"/>
      <c r="J356" s="95"/>
    </row>
    <row r="357" spans="1:15" ht="13.35" customHeight="1" x14ac:dyDescent="0.3">
      <c r="A357" s="146" t="s">
        <v>84</v>
      </c>
      <c r="B357" s="145"/>
      <c r="C357" s="145"/>
      <c r="D357" s="145"/>
      <c r="E357" s="145"/>
      <c r="F357" s="145"/>
      <c r="G357" s="144"/>
      <c r="H357" s="174"/>
      <c r="I357" s="87"/>
      <c r="J357" s="95"/>
      <c r="O357" s="264"/>
    </row>
    <row r="358" spans="1:15" x14ac:dyDescent="0.3">
      <c r="A358" s="262">
        <v>4</v>
      </c>
      <c r="B358" s="34" t="s">
        <v>438</v>
      </c>
      <c r="C358" s="34"/>
      <c r="D358" s="198"/>
      <c r="E358" s="260" t="s">
        <v>86</v>
      </c>
      <c r="F358" s="108" t="s">
        <v>86</v>
      </c>
      <c r="G358" s="61"/>
      <c r="H358" s="174"/>
      <c r="I358" s="87"/>
      <c r="J358" s="95"/>
    </row>
    <row r="359" spans="1:15" customFormat="1" ht="15.75" customHeight="1" x14ac:dyDescent="0.3">
      <c r="A359" s="897">
        <v>4.0999999999999996</v>
      </c>
      <c r="B359" s="429" t="s">
        <v>817</v>
      </c>
      <c r="C359" s="34"/>
      <c r="D359" s="898"/>
      <c r="E359" s="529" t="s">
        <v>86</v>
      </c>
      <c r="F359" s="64" t="s">
        <v>86</v>
      </c>
      <c r="G359" s="61"/>
      <c r="H359" s="501" t="s">
        <v>818</v>
      </c>
    </row>
    <row r="360" spans="1:15" x14ac:dyDescent="0.3">
      <c r="A360" s="263" t="s">
        <v>437</v>
      </c>
      <c r="B360" s="734" t="s">
        <v>670</v>
      </c>
      <c r="C360" s="734"/>
      <c r="D360" s="735"/>
      <c r="E360" s="266" t="s">
        <v>86</v>
      </c>
      <c r="F360" s="64" t="s">
        <v>86</v>
      </c>
      <c r="G360" s="265"/>
      <c r="H360" s="174"/>
      <c r="I360" s="87"/>
      <c r="J360" s="95"/>
    </row>
    <row r="361" spans="1:15" ht="15.75" customHeight="1" x14ac:dyDescent="0.3">
      <c r="A361" s="259" t="s">
        <v>433</v>
      </c>
      <c r="B361" s="34" t="s">
        <v>819</v>
      </c>
      <c r="C361" s="34"/>
      <c r="D361" s="171"/>
      <c r="E361" s="736" t="s">
        <v>134</v>
      </c>
      <c r="F361" s="737"/>
      <c r="G361" s="738"/>
      <c r="H361" s="174"/>
      <c r="I361" s="87"/>
      <c r="J361" s="95"/>
    </row>
    <row r="362" spans="1:15" x14ac:dyDescent="0.3">
      <c r="A362" s="263"/>
      <c r="B362" s="168">
        <v>1</v>
      </c>
      <c r="C362" s="79" t="s">
        <v>436</v>
      </c>
      <c r="D362" s="106"/>
      <c r="E362" s="226" t="s">
        <v>86</v>
      </c>
      <c r="F362" s="108" t="s">
        <v>86</v>
      </c>
      <c r="G362" s="61"/>
      <c r="H362" s="174"/>
      <c r="I362" s="87"/>
      <c r="J362" s="95"/>
    </row>
    <row r="363" spans="1:15" x14ac:dyDescent="0.3">
      <c r="A363" s="263"/>
      <c r="B363" s="508">
        <v>2</v>
      </c>
      <c r="C363" s="641" t="s">
        <v>773</v>
      </c>
      <c r="D363" s="642"/>
      <c r="E363" s="56" t="s">
        <v>86</v>
      </c>
      <c r="F363" s="64" t="s">
        <v>86</v>
      </c>
      <c r="G363" s="61"/>
      <c r="H363" s="174"/>
      <c r="I363" s="87"/>
      <c r="J363" s="95"/>
    </row>
    <row r="364" spans="1:15" x14ac:dyDescent="0.3">
      <c r="A364" s="263"/>
      <c r="B364" s="168">
        <v>3</v>
      </c>
      <c r="C364" s="79" t="s">
        <v>435</v>
      </c>
      <c r="D364" s="106"/>
      <c r="E364" s="225" t="s">
        <v>86</v>
      </c>
      <c r="F364" s="108" t="s">
        <v>86</v>
      </c>
      <c r="G364" s="61"/>
      <c r="H364" s="174"/>
      <c r="I364" s="87"/>
      <c r="J364" s="95"/>
    </row>
    <row r="365" spans="1:15" ht="15" customHeight="1" x14ac:dyDescent="0.3">
      <c r="A365" s="263"/>
      <c r="B365" s="168">
        <v>4</v>
      </c>
      <c r="C365" s="79" t="s">
        <v>434</v>
      </c>
      <c r="D365" s="106"/>
      <c r="E365" s="225" t="s">
        <v>86</v>
      </c>
      <c r="F365" s="108" t="s">
        <v>86</v>
      </c>
      <c r="G365" s="61"/>
      <c r="H365" s="174"/>
      <c r="I365" s="87"/>
      <c r="J365" s="95"/>
    </row>
    <row r="366" spans="1:15" ht="14.1" customHeight="1" x14ac:dyDescent="0.3">
      <c r="A366" s="263"/>
      <c r="B366" s="168">
        <v>5</v>
      </c>
      <c r="C366" s="79" t="s">
        <v>268</v>
      </c>
      <c r="D366" s="106"/>
      <c r="E366" s="226" t="s">
        <v>86</v>
      </c>
      <c r="F366" s="108" t="s">
        <v>86</v>
      </c>
      <c r="G366" s="61"/>
      <c r="H366" s="174"/>
      <c r="I366" s="87"/>
      <c r="J366" s="95"/>
    </row>
    <row r="367" spans="1:15" ht="15" customHeight="1" x14ac:dyDescent="0.3">
      <c r="A367" s="263"/>
      <c r="B367" s="168">
        <v>6</v>
      </c>
      <c r="C367" s="79" t="s">
        <v>269</v>
      </c>
      <c r="D367" s="106"/>
      <c r="E367" s="226" t="s">
        <v>86</v>
      </c>
      <c r="F367" s="226" t="s">
        <v>86</v>
      </c>
      <c r="G367" s="61"/>
      <c r="H367" s="174"/>
      <c r="I367" s="87"/>
      <c r="J367" s="95"/>
    </row>
    <row r="368" spans="1:15" x14ac:dyDescent="0.3">
      <c r="A368" s="262"/>
      <c r="B368" s="166">
        <v>7</v>
      </c>
      <c r="C368" s="643" t="s">
        <v>774</v>
      </c>
      <c r="D368" s="261"/>
      <c r="E368" s="56" t="s">
        <v>86</v>
      </c>
      <c r="F368" s="56" t="s">
        <v>86</v>
      </c>
      <c r="G368" s="61"/>
      <c r="H368" s="174"/>
      <c r="I368" s="87"/>
      <c r="J368" s="95"/>
    </row>
    <row r="369" spans="1:15" x14ac:dyDescent="0.3">
      <c r="A369" s="259" t="s">
        <v>432</v>
      </c>
      <c r="B369" s="429" t="s">
        <v>270</v>
      </c>
      <c r="C369" s="429"/>
      <c r="D369" s="72"/>
      <c r="E369" s="260" t="s">
        <v>86</v>
      </c>
      <c r="F369" s="108" t="s">
        <v>86</v>
      </c>
      <c r="G369" s="61"/>
      <c r="H369" s="174"/>
      <c r="I369" s="87"/>
      <c r="J369" s="95"/>
    </row>
    <row r="370" spans="1:15" x14ac:dyDescent="0.3">
      <c r="A370" s="259" t="s">
        <v>431</v>
      </c>
      <c r="B370" s="65" t="s">
        <v>271</v>
      </c>
      <c r="C370" s="65"/>
      <c r="D370" s="162"/>
      <c r="E370" s="226" t="s">
        <v>86</v>
      </c>
      <c r="F370" s="108" t="s">
        <v>86</v>
      </c>
      <c r="G370" s="61"/>
      <c r="H370" s="174"/>
      <c r="I370" s="87"/>
      <c r="J370" s="95"/>
    </row>
    <row r="371" spans="1:15" x14ac:dyDescent="0.3">
      <c r="A371" s="259" t="s">
        <v>430</v>
      </c>
      <c r="B371" s="34" t="s">
        <v>272</v>
      </c>
      <c r="C371" s="65"/>
      <c r="D371" s="162"/>
      <c r="E371" s="226" t="s">
        <v>86</v>
      </c>
      <c r="F371" s="108" t="s">
        <v>86</v>
      </c>
      <c r="G371" s="61"/>
      <c r="H371" s="186" t="s">
        <v>123</v>
      </c>
      <c r="I371" s="87"/>
      <c r="J371" s="95"/>
    </row>
    <row r="372" spans="1:15" x14ac:dyDescent="0.3">
      <c r="A372" s="258" t="s">
        <v>429</v>
      </c>
      <c r="B372" s="112" t="s">
        <v>273</v>
      </c>
      <c r="C372" s="429"/>
      <c r="D372" s="499"/>
      <c r="E372" s="226" t="s">
        <v>86</v>
      </c>
      <c r="F372" s="226" t="s">
        <v>86</v>
      </c>
      <c r="G372" s="61"/>
      <c r="H372" s="174"/>
      <c r="I372" s="87"/>
      <c r="J372" s="95"/>
    </row>
    <row r="373" spans="1:15" ht="16.2" customHeight="1" x14ac:dyDescent="0.3">
      <c r="A373" s="241" t="s">
        <v>428</v>
      </c>
      <c r="B373" s="25" t="s">
        <v>276</v>
      </c>
      <c r="C373" s="25"/>
      <c r="D373" s="486"/>
      <c r="E373" s="226" t="s">
        <v>86</v>
      </c>
      <c r="F373" s="226" t="s">
        <v>86</v>
      </c>
      <c r="G373" s="61"/>
      <c r="H373" s="186" t="s">
        <v>256</v>
      </c>
      <c r="I373" s="87"/>
      <c r="J373" s="95"/>
    </row>
    <row r="374" spans="1:15" ht="15" customHeight="1" x14ac:dyDescent="0.3">
      <c r="A374" s="428" t="s">
        <v>118</v>
      </c>
      <c r="B374" s="197"/>
      <c r="C374" s="197"/>
      <c r="D374" s="197"/>
      <c r="E374" s="197"/>
      <c r="F374" s="197"/>
      <c r="G374" s="196"/>
      <c r="H374" s="186" t="s">
        <v>256</v>
      </c>
      <c r="I374" s="87"/>
      <c r="J374" s="95"/>
    </row>
    <row r="375" spans="1:15" s="250" customFormat="1" ht="15" customHeight="1" x14ac:dyDescent="0.3">
      <c r="A375" s="259" t="s">
        <v>427</v>
      </c>
      <c r="B375" s="112" t="s">
        <v>274</v>
      </c>
      <c r="C375" s="151"/>
      <c r="D375" s="109"/>
      <c r="E375" s="64">
        <v>1</v>
      </c>
      <c r="F375" s="60"/>
      <c r="G375" s="61"/>
      <c r="H375" s="252" t="s">
        <v>256</v>
      </c>
      <c r="I375" s="251"/>
      <c r="J375" s="348"/>
      <c r="K375" s="347"/>
      <c r="L375" s="347"/>
      <c r="M375" s="347"/>
      <c r="N375" s="347"/>
      <c r="O375" s="347"/>
    </row>
    <row r="376" spans="1:15" ht="17.399999999999999" customHeight="1" x14ac:dyDescent="0.3">
      <c r="A376" s="258" t="s">
        <v>426</v>
      </c>
      <c r="B376" s="109" t="s">
        <v>275</v>
      </c>
      <c r="C376" s="109"/>
      <c r="D376" s="109"/>
      <c r="E376" s="64">
        <v>2</v>
      </c>
      <c r="F376" s="60"/>
      <c r="G376" s="61"/>
      <c r="H376" s="174"/>
      <c r="I376" s="87"/>
      <c r="J376" s="95"/>
    </row>
    <row r="377" spans="1:15" x14ac:dyDescent="0.3">
      <c r="A377" s="257" t="s">
        <v>425</v>
      </c>
      <c r="B377" s="511" t="s">
        <v>671</v>
      </c>
      <c r="C377" s="256"/>
      <c r="D377" s="488"/>
      <c r="E377" s="255">
        <v>2</v>
      </c>
      <c r="F377" s="254"/>
      <c r="G377" s="253"/>
      <c r="H377" s="174"/>
      <c r="I377" s="87"/>
      <c r="J377" s="95"/>
    </row>
    <row r="378" spans="1:15" ht="23.4" customHeight="1" x14ac:dyDescent="0.3">
      <c r="A378" s="237" t="s">
        <v>424</v>
      </c>
      <c r="B378" s="734" t="s">
        <v>277</v>
      </c>
      <c r="C378" s="734"/>
      <c r="D378" s="735"/>
      <c r="E378" s="64">
        <v>1</v>
      </c>
      <c r="F378" s="60"/>
      <c r="G378" s="61"/>
      <c r="H378" s="174"/>
      <c r="I378" s="87"/>
      <c r="J378" s="95"/>
    </row>
    <row r="379" spans="1:15" x14ac:dyDescent="0.3">
      <c r="A379" s="249" t="s">
        <v>422</v>
      </c>
      <c r="B379" s="24" t="s">
        <v>423</v>
      </c>
      <c r="C379" s="173"/>
      <c r="E379" s="69">
        <v>1</v>
      </c>
      <c r="F379" s="60"/>
      <c r="G379" s="61"/>
      <c r="H379" s="88"/>
      <c r="I379" s="87"/>
    </row>
    <row r="380" spans="1:15" x14ac:dyDescent="0.3">
      <c r="A380" s="428" t="s">
        <v>146</v>
      </c>
      <c r="B380" s="197"/>
      <c r="C380" s="197"/>
      <c r="D380" s="197"/>
      <c r="E380" s="197"/>
      <c r="F380" s="197"/>
      <c r="G380" s="196"/>
      <c r="H380" s="174"/>
      <c r="I380" s="87"/>
      <c r="J380" s="95"/>
    </row>
    <row r="381" spans="1:15" x14ac:dyDescent="0.3">
      <c r="A381" s="237" t="s">
        <v>422</v>
      </c>
      <c r="B381" s="73" t="s">
        <v>280</v>
      </c>
      <c r="C381" s="218"/>
      <c r="D381" s="201"/>
      <c r="E381" s="134">
        <v>1</v>
      </c>
      <c r="F381" s="97"/>
      <c r="G381" s="61"/>
      <c r="H381" s="174"/>
      <c r="I381" s="87"/>
      <c r="J381" s="95"/>
    </row>
    <row r="382" spans="1:15" ht="15" thickBot="1" x14ac:dyDescent="0.35">
      <c r="A382" s="248" t="s">
        <v>421</v>
      </c>
      <c r="B382" s="246" t="s">
        <v>420</v>
      </c>
      <c r="C382" s="247"/>
      <c r="D382" s="246"/>
      <c r="E382" s="245">
        <v>1</v>
      </c>
      <c r="F382" s="129"/>
      <c r="G382" s="45"/>
      <c r="H382" s="88"/>
      <c r="I382" s="87"/>
    </row>
    <row r="383" spans="1:15" x14ac:dyDescent="0.3">
      <c r="A383" s="244" t="s">
        <v>64</v>
      </c>
      <c r="B383" s="243"/>
      <c r="C383" s="243"/>
      <c r="D383" s="243"/>
      <c r="E383" s="243"/>
      <c r="F383" s="243"/>
      <c r="G383" s="242"/>
      <c r="H383" s="174"/>
      <c r="I383" s="87"/>
      <c r="J383" s="95"/>
    </row>
    <row r="384" spans="1:15" x14ac:dyDescent="0.3">
      <c r="A384" s="241" t="s">
        <v>419</v>
      </c>
      <c r="B384" s="79" t="s">
        <v>820</v>
      </c>
      <c r="C384" s="173"/>
      <c r="E384" s="742" t="s">
        <v>65</v>
      </c>
      <c r="F384" s="743"/>
      <c r="G384" s="744"/>
      <c r="H384" s="88"/>
      <c r="I384" s="87"/>
    </row>
    <row r="385" spans="1:10" x14ac:dyDescent="0.3">
      <c r="A385" s="637"/>
      <c r="B385" s="168">
        <v>1</v>
      </c>
      <c r="C385" s="79" t="s">
        <v>278</v>
      </c>
      <c r="D385" s="40"/>
      <c r="E385" s="108">
        <v>2</v>
      </c>
      <c r="F385" s="97"/>
      <c r="G385" s="61"/>
      <c r="H385" s="174"/>
      <c r="I385" s="87"/>
      <c r="J385" s="95"/>
    </row>
    <row r="386" spans="1:10" x14ac:dyDescent="0.3">
      <c r="A386" s="240"/>
      <c r="B386" s="168">
        <v>2</v>
      </c>
      <c r="C386" s="7" t="s">
        <v>279</v>
      </c>
      <c r="D386" s="25"/>
      <c r="E386" s="108">
        <v>1</v>
      </c>
      <c r="F386" s="97"/>
      <c r="G386" s="61"/>
      <c r="H386" s="174"/>
      <c r="I386" s="87"/>
      <c r="J386" s="95"/>
    </row>
    <row r="387" spans="1:10" x14ac:dyDescent="0.3">
      <c r="A387" s="237" t="s">
        <v>418</v>
      </c>
      <c r="B387" s="109" t="s">
        <v>281</v>
      </c>
      <c r="C387" s="151"/>
      <c r="D387" s="109"/>
      <c r="E387" s="238">
        <v>2</v>
      </c>
      <c r="F387" s="97"/>
      <c r="G387" s="61"/>
      <c r="H387" s="174"/>
      <c r="I387" s="87"/>
      <c r="J387" s="95"/>
    </row>
    <row r="388" spans="1:10" x14ac:dyDescent="0.3">
      <c r="A388" s="237" t="s">
        <v>417</v>
      </c>
      <c r="B388" s="429" t="s">
        <v>282</v>
      </c>
      <c r="C388" s="151"/>
      <c r="D388" s="109"/>
      <c r="E388" s="108">
        <v>3</v>
      </c>
      <c r="F388" s="97"/>
      <c r="G388" s="61"/>
      <c r="H388" s="174"/>
      <c r="I388" s="87"/>
      <c r="J388" s="95"/>
    </row>
    <row r="389" spans="1:10" customFormat="1" x14ac:dyDescent="0.3">
      <c r="A389" s="512">
        <v>4.18</v>
      </c>
      <c r="B389" s="837" t="s">
        <v>821</v>
      </c>
      <c r="C389" s="837"/>
      <c r="D389" s="876"/>
      <c r="E389" s="70">
        <v>3</v>
      </c>
      <c r="F389" s="60"/>
      <c r="G389" s="61"/>
      <c r="H389" s="501"/>
    </row>
    <row r="390" spans="1:10" x14ac:dyDescent="0.3">
      <c r="A390" s="237" t="s">
        <v>822</v>
      </c>
      <c r="B390" s="25" t="s">
        <v>283</v>
      </c>
      <c r="C390" s="236"/>
      <c r="D390" s="235"/>
      <c r="E390" s="113">
        <v>1</v>
      </c>
      <c r="F390" s="97"/>
      <c r="G390" s="61"/>
      <c r="H390" s="174"/>
      <c r="I390" s="87"/>
      <c r="J390" s="95"/>
    </row>
    <row r="391" spans="1:10" x14ac:dyDescent="0.3">
      <c r="A391" s="204" t="s">
        <v>284</v>
      </c>
      <c r="B391" s="203"/>
      <c r="C391" s="203"/>
      <c r="D391" s="203"/>
      <c r="E391" s="203"/>
      <c r="F391" s="203"/>
      <c r="G391" s="202"/>
      <c r="H391" s="174"/>
      <c r="I391" s="87"/>
      <c r="J391" s="95"/>
    </row>
    <row r="392" spans="1:10" ht="16.2" customHeight="1" x14ac:dyDescent="0.3">
      <c r="A392" s="146" t="s">
        <v>84</v>
      </c>
      <c r="B392" s="145"/>
      <c r="C392" s="145"/>
      <c r="D392" s="145"/>
      <c r="E392" s="145"/>
      <c r="F392" s="145"/>
      <c r="G392" s="144"/>
      <c r="H392" s="186" t="s">
        <v>294</v>
      </c>
      <c r="I392" s="87"/>
      <c r="J392" s="95"/>
    </row>
    <row r="393" spans="1:10" ht="15" customHeight="1" x14ac:dyDescent="0.3">
      <c r="A393" s="233" t="s">
        <v>285</v>
      </c>
      <c r="B393" s="103" t="s">
        <v>672</v>
      </c>
      <c r="C393" s="111"/>
      <c r="D393" s="111"/>
      <c r="E393" s="234" t="s">
        <v>414</v>
      </c>
      <c r="F393" s="234" t="s">
        <v>414</v>
      </c>
      <c r="G393" s="61"/>
      <c r="H393" s="174"/>
      <c r="I393" s="87"/>
      <c r="J393" s="95"/>
    </row>
    <row r="394" spans="1:10" x14ac:dyDescent="0.3">
      <c r="A394" s="233" t="s">
        <v>286</v>
      </c>
      <c r="B394" s="429" t="s">
        <v>287</v>
      </c>
      <c r="C394" s="420"/>
      <c r="D394" s="420"/>
      <c r="E394" s="226" t="s">
        <v>86</v>
      </c>
      <c r="F394" s="108" t="s">
        <v>86</v>
      </c>
      <c r="G394" s="61"/>
      <c r="H394" s="763" t="s">
        <v>294</v>
      </c>
      <c r="I394" s="87"/>
      <c r="J394" s="95"/>
    </row>
    <row r="395" spans="1:10" ht="93.6" customHeight="1" x14ac:dyDescent="0.3">
      <c r="A395" s="233" t="s">
        <v>416</v>
      </c>
      <c r="B395" s="515" t="s">
        <v>673</v>
      </c>
      <c r="C395" s="25"/>
      <c r="D395" s="25"/>
      <c r="E395" s="226" t="s">
        <v>86</v>
      </c>
      <c r="F395" s="108" t="s">
        <v>86</v>
      </c>
      <c r="G395" s="61"/>
      <c r="H395" s="764"/>
      <c r="I395" s="87"/>
      <c r="J395" s="95"/>
    </row>
    <row r="396" spans="1:10" ht="17.399999999999999" customHeight="1" x14ac:dyDescent="0.3">
      <c r="A396" s="233" t="s">
        <v>288</v>
      </c>
      <c r="B396" s="25" t="s">
        <v>415</v>
      </c>
      <c r="C396" s="25"/>
      <c r="D396" s="25"/>
      <c r="E396" s="232" t="s">
        <v>414</v>
      </c>
      <c r="F396" s="231" t="s">
        <v>414</v>
      </c>
      <c r="G396" s="61"/>
      <c r="H396" s="765"/>
      <c r="I396" s="87"/>
      <c r="J396" s="95"/>
    </row>
    <row r="397" spans="1:10" ht="15" customHeight="1" x14ac:dyDescent="0.3">
      <c r="A397" s="428" t="s">
        <v>674</v>
      </c>
      <c r="B397" s="197"/>
      <c r="C397" s="197"/>
      <c r="D397" s="197"/>
      <c r="E397" s="230"/>
      <c r="F397" s="230"/>
      <c r="G397" s="229"/>
      <c r="H397" s="766"/>
      <c r="I397" s="87"/>
      <c r="J397" s="95"/>
    </row>
    <row r="398" spans="1:10" x14ac:dyDescent="0.3">
      <c r="A398" s="224" t="s">
        <v>289</v>
      </c>
      <c r="B398" s="34" t="s">
        <v>290</v>
      </c>
      <c r="C398" s="201"/>
      <c r="D398" s="201"/>
      <c r="E398" s="742" t="s">
        <v>77</v>
      </c>
      <c r="F398" s="743"/>
      <c r="G398" s="744"/>
      <c r="H398" s="174"/>
      <c r="I398" s="87"/>
      <c r="J398" s="95"/>
    </row>
    <row r="399" spans="1:10" ht="46.2" customHeight="1" x14ac:dyDescent="0.3">
      <c r="A399" s="119"/>
      <c r="B399" s="11"/>
      <c r="C399" s="430"/>
      <c r="D399" s="430"/>
      <c r="E399" s="64">
        <v>2</v>
      </c>
      <c r="F399" s="739"/>
      <c r="G399" s="777"/>
      <c r="H399" s="174"/>
      <c r="I399" s="87"/>
      <c r="J399" s="95"/>
    </row>
    <row r="400" spans="1:10" ht="15.6" customHeight="1" x14ac:dyDescent="0.3">
      <c r="A400" s="119"/>
      <c r="B400" s="431" t="s">
        <v>67</v>
      </c>
      <c r="C400" s="516" t="s">
        <v>675</v>
      </c>
      <c r="D400" s="430"/>
      <c r="E400" s="64">
        <v>4</v>
      </c>
      <c r="F400" s="741"/>
      <c r="G400" s="778"/>
      <c r="H400" s="186" t="s">
        <v>413</v>
      </c>
      <c r="I400" s="87"/>
      <c r="J400" s="95"/>
    </row>
    <row r="401" spans="1:10" x14ac:dyDescent="0.3">
      <c r="A401" s="124" t="s">
        <v>64</v>
      </c>
      <c r="B401" s="122"/>
      <c r="C401" s="122"/>
      <c r="D401" s="122"/>
      <c r="E401" s="122"/>
      <c r="F401" s="122"/>
      <c r="G401" s="153"/>
      <c r="H401" s="763" t="s">
        <v>294</v>
      </c>
      <c r="I401" s="87"/>
      <c r="J401" s="95"/>
    </row>
    <row r="402" spans="1:10" x14ac:dyDescent="0.3">
      <c r="A402" s="224" t="s">
        <v>291</v>
      </c>
      <c r="B402" s="223" t="s">
        <v>292</v>
      </c>
      <c r="C402" s="34"/>
      <c r="D402" s="34"/>
      <c r="E402" s="742" t="s">
        <v>77</v>
      </c>
      <c r="F402" s="743"/>
      <c r="G402" s="744"/>
      <c r="H402" s="767"/>
      <c r="I402" s="87"/>
      <c r="J402" s="95"/>
    </row>
    <row r="403" spans="1:10" x14ac:dyDescent="0.3">
      <c r="A403" s="228"/>
      <c r="B403" s="11" t="s">
        <v>66</v>
      </c>
      <c r="C403" s="79" t="s">
        <v>293</v>
      </c>
      <c r="E403" s="108">
        <v>6</v>
      </c>
      <c r="F403" s="739"/>
      <c r="G403" s="749"/>
      <c r="H403" s="174"/>
      <c r="I403" s="87"/>
      <c r="J403" s="95"/>
    </row>
    <row r="404" spans="1:10" x14ac:dyDescent="0.3">
      <c r="A404" s="228"/>
      <c r="B404" s="11" t="s">
        <v>67</v>
      </c>
      <c r="C404" s="79" t="s">
        <v>412</v>
      </c>
      <c r="E404" s="108">
        <v>4</v>
      </c>
      <c r="F404" s="740"/>
      <c r="G404" s="750"/>
      <c r="H404" s="174"/>
      <c r="I404" s="87"/>
      <c r="J404" s="95"/>
    </row>
    <row r="405" spans="1:10" x14ac:dyDescent="0.3">
      <c r="A405" s="228"/>
      <c r="B405" s="166" t="s">
        <v>68</v>
      </c>
      <c r="C405" s="430" t="s">
        <v>411</v>
      </c>
      <c r="D405" s="430"/>
      <c r="E405" s="134">
        <v>4</v>
      </c>
      <c r="F405" s="741"/>
      <c r="G405" s="751"/>
      <c r="H405" s="174"/>
      <c r="I405" s="87"/>
      <c r="J405" s="95"/>
    </row>
    <row r="406" spans="1:10" x14ac:dyDescent="0.3">
      <c r="A406" s="219" t="s">
        <v>295</v>
      </c>
      <c r="B406" s="227" t="s">
        <v>410</v>
      </c>
      <c r="C406" s="65"/>
      <c r="D406" s="65"/>
      <c r="E406" s="108">
        <v>2</v>
      </c>
      <c r="F406" s="97"/>
      <c r="G406" s="61"/>
      <c r="H406" s="174"/>
      <c r="I406" s="87"/>
      <c r="J406" s="95"/>
    </row>
    <row r="407" spans="1:10" x14ac:dyDescent="0.3">
      <c r="A407" s="204" t="s">
        <v>296</v>
      </c>
      <c r="B407" s="203"/>
      <c r="C407" s="203"/>
      <c r="D407" s="203"/>
      <c r="E407" s="203"/>
      <c r="F407" s="203"/>
      <c r="G407" s="202"/>
      <c r="H407" s="731" t="s">
        <v>123</v>
      </c>
      <c r="I407" s="87"/>
      <c r="J407" s="95"/>
    </row>
    <row r="408" spans="1:10" x14ac:dyDescent="0.3">
      <c r="A408" s="146" t="s">
        <v>84</v>
      </c>
      <c r="B408" s="145"/>
      <c r="C408" s="145"/>
      <c r="D408" s="145"/>
      <c r="E408" s="145"/>
      <c r="F408" s="145"/>
      <c r="G408" s="144"/>
      <c r="H408" s="733"/>
      <c r="I408" s="87"/>
      <c r="J408" s="95"/>
    </row>
    <row r="409" spans="1:10" customFormat="1" x14ac:dyDescent="0.3">
      <c r="A409" s="219">
        <v>6</v>
      </c>
      <c r="B409" s="517" t="s">
        <v>676</v>
      </c>
      <c r="C409" s="111"/>
      <c r="D409" s="111"/>
      <c r="E409" s="226" t="s">
        <v>86</v>
      </c>
      <c r="F409" s="108" t="s">
        <v>86</v>
      </c>
      <c r="G409" s="61"/>
      <c r="H409" s="501"/>
    </row>
    <row r="410" spans="1:10" customFormat="1" x14ac:dyDescent="0.3">
      <c r="A410" s="219">
        <f>A409+0.1</f>
        <v>6.1</v>
      </c>
      <c r="B410" s="65" t="s">
        <v>297</v>
      </c>
      <c r="C410" s="420"/>
      <c r="D410" s="420"/>
      <c r="E410" s="226" t="s">
        <v>86</v>
      </c>
      <c r="F410" s="108" t="s">
        <v>86</v>
      </c>
      <c r="G410" s="61"/>
      <c r="H410" s="502" t="s">
        <v>123</v>
      </c>
    </row>
    <row r="411" spans="1:10" customFormat="1" ht="12.6" customHeight="1" x14ac:dyDescent="0.3">
      <c r="A411" s="119">
        <f>A410+0.1</f>
        <v>6.1999999999999993</v>
      </c>
      <c r="B411" s="430" t="s">
        <v>298</v>
      </c>
      <c r="C411" s="425"/>
      <c r="D411" s="425"/>
      <c r="E411" s="225" t="s">
        <v>86</v>
      </c>
      <c r="F411" s="134" t="s">
        <v>86</v>
      </c>
      <c r="G411" s="61"/>
      <c r="H411" s="502" t="s">
        <v>123</v>
      </c>
    </row>
    <row r="412" spans="1:10" ht="13.5" customHeight="1" x14ac:dyDescent="0.3">
      <c r="A412" s="518" t="s">
        <v>118</v>
      </c>
      <c r="B412" s="519"/>
      <c r="C412" s="519"/>
      <c r="D412" s="519"/>
      <c r="E412" s="520"/>
      <c r="F412" s="521"/>
      <c r="G412" s="521"/>
      <c r="H412" s="88"/>
      <c r="I412" s="87"/>
    </row>
    <row r="413" spans="1:10" ht="16.8" customHeight="1" x14ac:dyDescent="0.3">
      <c r="A413" s="522">
        <v>6.2999999999999989</v>
      </c>
      <c r="B413" s="34" t="s">
        <v>677</v>
      </c>
      <c r="C413" s="34"/>
      <c r="D413" s="425"/>
      <c r="E413" s="57">
        <v>2</v>
      </c>
      <c r="F413" s="60"/>
      <c r="G413" s="68"/>
      <c r="H413" s="88"/>
      <c r="I413" s="87"/>
    </row>
    <row r="414" spans="1:10" ht="27.6" customHeight="1" x14ac:dyDescent="0.3">
      <c r="A414" s="522">
        <v>6.4</v>
      </c>
      <c r="B414" s="734" t="s">
        <v>678</v>
      </c>
      <c r="C414" s="734"/>
      <c r="D414" s="735"/>
      <c r="E414" s="64">
        <v>2</v>
      </c>
      <c r="F414" s="60"/>
      <c r="G414" s="61"/>
      <c r="H414" s="88"/>
      <c r="I414" s="87"/>
    </row>
    <row r="415" spans="1:10" ht="13.5" customHeight="1" x14ac:dyDescent="0.3">
      <c r="A415" s="204" t="s">
        <v>301</v>
      </c>
      <c r="B415" s="203"/>
      <c r="C415" s="203"/>
      <c r="D415" s="203"/>
      <c r="E415" s="203"/>
      <c r="F415" s="203"/>
      <c r="G415" s="202"/>
      <c r="H415" s="147"/>
      <c r="I415" s="87"/>
    </row>
    <row r="416" spans="1:10" x14ac:dyDescent="0.3">
      <c r="A416" s="146" t="s">
        <v>84</v>
      </c>
      <c r="B416" s="145"/>
      <c r="C416" s="145"/>
      <c r="D416" s="145"/>
      <c r="E416" s="145"/>
      <c r="F416" s="145"/>
      <c r="G416" s="144"/>
      <c r="H416" s="88"/>
      <c r="I416" s="87"/>
    </row>
    <row r="417" spans="1:9" x14ac:dyDescent="0.3">
      <c r="A417" s="224">
        <v>7</v>
      </c>
      <c r="B417" s="775" t="s">
        <v>679</v>
      </c>
      <c r="C417" s="775"/>
      <c r="D417" s="776"/>
      <c r="E417" s="226" t="s">
        <v>86</v>
      </c>
      <c r="F417" s="108" t="s">
        <v>86</v>
      </c>
      <c r="G417" s="61"/>
      <c r="H417" s="88"/>
      <c r="I417" s="87"/>
    </row>
    <row r="418" spans="1:9" x14ac:dyDescent="0.3">
      <c r="A418" s="124" t="s">
        <v>64</v>
      </c>
      <c r="B418" s="122"/>
      <c r="C418" s="122"/>
      <c r="D418" s="122"/>
      <c r="E418" s="122"/>
      <c r="F418" s="122"/>
      <c r="G418" s="153"/>
      <c r="H418" s="88"/>
      <c r="I418" s="87"/>
    </row>
    <row r="419" spans="1:9" x14ac:dyDescent="0.3">
      <c r="A419" s="224" t="s">
        <v>734</v>
      </c>
      <c r="B419" s="223" t="s">
        <v>299</v>
      </c>
      <c r="C419" s="223"/>
      <c r="D419" s="223"/>
      <c r="E419" s="742" t="s">
        <v>65</v>
      </c>
      <c r="F419" s="743"/>
      <c r="G419" s="744"/>
      <c r="H419" s="88"/>
      <c r="I419" s="87"/>
    </row>
    <row r="420" spans="1:9" x14ac:dyDescent="0.3">
      <c r="A420" s="119"/>
      <c r="B420" s="168">
        <v>1</v>
      </c>
      <c r="C420" s="222" t="s">
        <v>409</v>
      </c>
      <c r="D420" s="222"/>
      <c r="E420" s="108">
        <v>2</v>
      </c>
      <c r="F420" s="97"/>
      <c r="G420" s="61"/>
      <c r="H420" s="88"/>
      <c r="I420" s="87"/>
    </row>
    <row r="421" spans="1:9" ht="15.75" customHeight="1" x14ac:dyDescent="0.3">
      <c r="A421" s="119"/>
      <c r="B421" s="168">
        <v>2</v>
      </c>
      <c r="C421" s="222" t="s">
        <v>300</v>
      </c>
      <c r="D421" s="222"/>
      <c r="E421" s="108">
        <v>2</v>
      </c>
      <c r="F421" s="97"/>
      <c r="G421" s="61"/>
      <c r="H421" s="217"/>
      <c r="I421" s="87"/>
    </row>
    <row r="422" spans="1:9" x14ac:dyDescent="0.3">
      <c r="A422" s="224" t="s">
        <v>302</v>
      </c>
      <c r="B422" s="223" t="s">
        <v>304</v>
      </c>
      <c r="C422" s="223"/>
      <c r="D422" s="223"/>
      <c r="E422" s="742" t="s">
        <v>65</v>
      </c>
      <c r="F422" s="743"/>
      <c r="G422" s="744"/>
      <c r="H422" s="147" t="s">
        <v>123</v>
      </c>
      <c r="I422" s="87"/>
    </row>
    <row r="423" spans="1:9" ht="14.1" customHeight="1" x14ac:dyDescent="0.3">
      <c r="A423" s="119"/>
      <c r="B423" s="168">
        <v>1</v>
      </c>
      <c r="C423" s="222" t="s">
        <v>305</v>
      </c>
      <c r="D423" s="222"/>
      <c r="E423" s="108">
        <v>2</v>
      </c>
      <c r="F423" s="97"/>
      <c r="G423" s="61"/>
      <c r="H423" s="217"/>
      <c r="I423" s="87"/>
    </row>
    <row r="424" spans="1:9" ht="14.1" customHeight="1" x14ac:dyDescent="0.3">
      <c r="A424" s="119"/>
      <c r="B424" s="168">
        <v>2</v>
      </c>
      <c r="C424" s="768" t="s">
        <v>408</v>
      </c>
      <c r="D424" s="769"/>
      <c r="E424" s="108">
        <v>1</v>
      </c>
      <c r="F424" s="97"/>
      <c r="G424" s="61"/>
      <c r="H424" s="88"/>
      <c r="I424" s="87"/>
    </row>
    <row r="425" spans="1:9" ht="15" customHeight="1" x14ac:dyDescent="0.3">
      <c r="A425" s="221"/>
      <c r="B425" s="166">
        <v>3</v>
      </c>
      <c r="C425" s="524" t="s">
        <v>680</v>
      </c>
      <c r="D425" s="220"/>
      <c r="E425" s="108">
        <v>2</v>
      </c>
      <c r="F425" s="97"/>
      <c r="G425" s="61"/>
      <c r="H425" s="88"/>
      <c r="I425" s="87"/>
    </row>
    <row r="426" spans="1:9" x14ac:dyDescent="0.3">
      <c r="A426" s="219" t="s">
        <v>303</v>
      </c>
      <c r="B426" s="34" t="s">
        <v>306</v>
      </c>
      <c r="C426" s="218"/>
      <c r="D426" s="201"/>
      <c r="E426" s="108">
        <v>2</v>
      </c>
      <c r="F426" s="97"/>
      <c r="G426" s="61"/>
      <c r="H426" s="88"/>
      <c r="I426" s="87"/>
    </row>
    <row r="427" spans="1:9" ht="15" thickBot="1" x14ac:dyDescent="0.35">
      <c r="A427" s="94" t="s">
        <v>307</v>
      </c>
      <c r="B427" s="17"/>
      <c r="C427" s="18"/>
      <c r="D427" s="216"/>
      <c r="E427" s="93"/>
      <c r="F427" s="93">
        <f>SUM(F281:F426)</f>
        <v>0</v>
      </c>
      <c r="G427" s="52">
        <f>SUMIF(G281:G426,"Y",F281:F426)</f>
        <v>0</v>
      </c>
      <c r="H427" s="88"/>
      <c r="I427" s="87"/>
    </row>
    <row r="428" spans="1:9" ht="15" thickBot="1" x14ac:dyDescent="0.35">
      <c r="A428" s="119"/>
      <c r="B428" s="430"/>
      <c r="E428" s="118"/>
      <c r="F428" s="117"/>
      <c r="H428" s="88"/>
      <c r="I428" s="87"/>
    </row>
    <row r="429" spans="1:9" ht="15" customHeight="1" x14ac:dyDescent="0.3">
      <c r="A429" s="31" t="s">
        <v>56</v>
      </c>
      <c r="B429" s="32"/>
      <c r="C429" s="32"/>
      <c r="D429" s="32"/>
      <c r="E429" s="32"/>
      <c r="F429" s="32"/>
      <c r="G429" s="58"/>
      <c r="H429" s="88"/>
      <c r="I429" s="87"/>
    </row>
    <row r="430" spans="1:9" ht="15" customHeight="1" x14ac:dyDescent="0.3">
      <c r="A430" s="215" t="s">
        <v>308</v>
      </c>
      <c r="B430" s="214"/>
      <c r="C430" s="214"/>
      <c r="D430" s="214"/>
      <c r="E430" s="214"/>
      <c r="F430" s="214"/>
      <c r="G430" s="213"/>
      <c r="H430" s="88"/>
      <c r="I430" s="87"/>
    </row>
    <row r="431" spans="1:9" customFormat="1" x14ac:dyDescent="0.3">
      <c r="A431" s="146" t="s">
        <v>84</v>
      </c>
      <c r="B431" s="145"/>
      <c r="C431" s="145"/>
      <c r="D431" s="212"/>
      <c r="E431" s="212"/>
      <c r="F431" s="145"/>
      <c r="G431" s="144"/>
      <c r="H431" s="828" t="s">
        <v>123</v>
      </c>
    </row>
    <row r="432" spans="1:9" customFormat="1" x14ac:dyDescent="0.3">
      <c r="A432" s="180" t="s">
        <v>309</v>
      </c>
      <c r="B432" s="65" t="s">
        <v>310</v>
      </c>
      <c r="C432" s="65"/>
      <c r="D432" s="205"/>
      <c r="E432" s="105" t="s">
        <v>86</v>
      </c>
      <c r="F432" s="108" t="s">
        <v>86</v>
      </c>
      <c r="G432" s="61"/>
      <c r="H432" s="829"/>
    </row>
    <row r="433" spans="1:10" customFormat="1" x14ac:dyDescent="0.3">
      <c r="A433" s="180" t="s">
        <v>311</v>
      </c>
      <c r="B433" s="65" t="s">
        <v>312</v>
      </c>
      <c r="C433" s="65"/>
      <c r="D433" s="205"/>
      <c r="E433" s="179" t="s">
        <v>86</v>
      </c>
      <c r="F433" s="108" t="s">
        <v>86</v>
      </c>
      <c r="G433" s="61"/>
      <c r="H433" s="829"/>
    </row>
    <row r="434" spans="1:10" customFormat="1" x14ac:dyDescent="0.3">
      <c r="A434" s="525" t="s">
        <v>314</v>
      </c>
      <c r="B434" s="526" t="s">
        <v>316</v>
      </c>
      <c r="C434" s="526"/>
      <c r="E434" s="779" t="s">
        <v>317</v>
      </c>
      <c r="F434" s="780"/>
      <c r="G434" s="780"/>
      <c r="H434" s="829"/>
    </row>
    <row r="435" spans="1:10" customFormat="1" x14ac:dyDescent="0.3">
      <c r="A435" s="527"/>
      <c r="B435" s="528">
        <v>1</v>
      </c>
      <c r="C435" s="526" t="s">
        <v>681</v>
      </c>
      <c r="E435" s="529" t="s">
        <v>86</v>
      </c>
      <c r="F435" s="529" t="s">
        <v>86</v>
      </c>
      <c r="G435" s="61"/>
      <c r="H435" s="830"/>
    </row>
    <row r="436" spans="1:10" ht="15" customHeight="1" x14ac:dyDescent="0.3">
      <c r="A436" s="530"/>
      <c r="B436" s="528">
        <v>2</v>
      </c>
      <c r="C436" s="526" t="s">
        <v>318</v>
      </c>
      <c r="D436"/>
      <c r="E436" s="529" t="s">
        <v>86</v>
      </c>
      <c r="F436" s="529" t="s">
        <v>86</v>
      </c>
      <c r="G436" s="61"/>
      <c r="H436" s="500" t="s">
        <v>407</v>
      </c>
      <c r="I436" s="87"/>
      <c r="J436" s="95"/>
    </row>
    <row r="437" spans="1:10" customFormat="1" x14ac:dyDescent="0.3">
      <c r="A437" s="530"/>
      <c r="B437" s="508">
        <v>3</v>
      </c>
      <c r="C437" s="526" t="s">
        <v>319</v>
      </c>
      <c r="E437" s="529" t="s">
        <v>86</v>
      </c>
      <c r="F437" s="529" t="s">
        <v>86</v>
      </c>
      <c r="G437" s="61"/>
      <c r="H437" s="502" t="s">
        <v>123</v>
      </c>
    </row>
    <row r="438" spans="1:10" x14ac:dyDescent="0.3">
      <c r="A438" s="530"/>
      <c r="B438" s="528">
        <v>4</v>
      </c>
      <c r="C438" s="526" t="s">
        <v>682</v>
      </c>
      <c r="D438"/>
      <c r="E438" s="529" t="s">
        <v>86</v>
      </c>
      <c r="F438" s="529" t="s">
        <v>86</v>
      </c>
      <c r="G438" s="61"/>
      <c r="H438" s="174"/>
      <c r="I438" s="87"/>
      <c r="J438" s="95"/>
    </row>
    <row r="439" spans="1:10" customFormat="1" x14ac:dyDescent="0.3">
      <c r="A439" s="525" t="s">
        <v>315</v>
      </c>
      <c r="B439" s="65" t="s">
        <v>823</v>
      </c>
      <c r="C439" s="65"/>
      <c r="D439" s="531"/>
      <c r="E439" s="529" t="s">
        <v>86</v>
      </c>
      <c r="F439" s="529" t="s">
        <v>86</v>
      </c>
      <c r="G439" s="61"/>
      <c r="H439" s="501"/>
    </row>
    <row r="440" spans="1:10" x14ac:dyDescent="0.3">
      <c r="A440" s="428" t="s">
        <v>313</v>
      </c>
      <c r="B440" s="197"/>
      <c r="C440" s="197"/>
      <c r="D440" s="211"/>
      <c r="E440" s="210"/>
      <c r="F440" s="197"/>
      <c r="G440" s="209"/>
      <c r="H440" s="174"/>
      <c r="I440" s="87"/>
      <c r="J440" s="95"/>
    </row>
    <row r="441" spans="1:10" x14ac:dyDescent="0.3">
      <c r="A441" s="638" t="s">
        <v>824</v>
      </c>
      <c r="B441" s="526" t="s">
        <v>683</v>
      </c>
      <c r="C441" s="526"/>
      <c r="D441"/>
      <c r="E441" s="64">
        <v>1</v>
      </c>
      <c r="F441" s="60"/>
      <c r="G441" s="61"/>
      <c r="H441" s="174"/>
      <c r="I441" s="87"/>
      <c r="J441" s="95"/>
    </row>
    <row r="442" spans="1:10" customFormat="1" x14ac:dyDescent="0.3">
      <c r="A442" s="178" t="s">
        <v>64</v>
      </c>
      <c r="B442" s="177"/>
      <c r="C442" s="177"/>
      <c r="D442" s="208"/>
      <c r="E442" s="207"/>
      <c r="F442" s="207"/>
      <c r="G442" s="206"/>
      <c r="H442" s="501"/>
    </row>
    <row r="443" spans="1:10" ht="17.399999999999999" customHeight="1" x14ac:dyDescent="0.3">
      <c r="A443" s="180">
        <f>1.5</f>
        <v>1.5</v>
      </c>
      <c r="B443" s="65" t="s">
        <v>320</v>
      </c>
      <c r="C443" s="65"/>
      <c r="D443" s="205"/>
      <c r="E443" s="108">
        <v>2</v>
      </c>
      <c r="F443" s="97"/>
      <c r="G443" s="61"/>
      <c r="H443" s="186" t="s">
        <v>256</v>
      </c>
      <c r="I443" s="87"/>
      <c r="J443" s="95"/>
    </row>
    <row r="444" spans="1:10" x14ac:dyDescent="0.3">
      <c r="A444" s="180">
        <f>A443+0.1</f>
        <v>1.6</v>
      </c>
      <c r="B444" s="65" t="s">
        <v>321</v>
      </c>
      <c r="C444" s="65"/>
      <c r="D444" s="205"/>
      <c r="E444" s="108">
        <v>2</v>
      </c>
      <c r="F444" s="97"/>
      <c r="G444" s="61"/>
      <c r="H444" s="174"/>
      <c r="I444" s="87"/>
      <c r="J444" s="95"/>
    </row>
    <row r="445" spans="1:10" x14ac:dyDescent="0.3">
      <c r="A445" s="638" t="s">
        <v>759</v>
      </c>
      <c r="B445" s="65" t="s">
        <v>684</v>
      </c>
      <c r="C445" s="65"/>
      <c r="D445" s="531"/>
      <c r="E445" s="64">
        <v>2</v>
      </c>
      <c r="F445" s="60"/>
      <c r="G445" s="61"/>
      <c r="H445" s="174"/>
      <c r="I445" s="87"/>
      <c r="J445" s="95"/>
    </row>
    <row r="446" spans="1:10" x14ac:dyDescent="0.3">
      <c r="A446" s="204" t="s">
        <v>322</v>
      </c>
      <c r="B446" s="203"/>
      <c r="C446" s="203"/>
      <c r="D446" s="203"/>
      <c r="E446" s="203"/>
      <c r="F446" s="203"/>
      <c r="G446" s="202"/>
      <c r="H446" s="174"/>
      <c r="I446" s="87"/>
      <c r="J446" s="95"/>
    </row>
    <row r="447" spans="1:10" x14ac:dyDescent="0.3">
      <c r="A447" s="146" t="s">
        <v>84</v>
      </c>
      <c r="B447" s="145"/>
      <c r="C447" s="145"/>
      <c r="D447" s="145"/>
      <c r="E447" s="145"/>
      <c r="F447" s="145"/>
      <c r="G447" s="144"/>
      <c r="H447" s="174"/>
      <c r="I447" s="87"/>
      <c r="J447" s="95"/>
    </row>
    <row r="448" spans="1:10" x14ac:dyDescent="0.3">
      <c r="A448" s="187">
        <v>2</v>
      </c>
      <c r="B448" s="430" t="s">
        <v>323</v>
      </c>
      <c r="D448" s="106"/>
      <c r="E448" s="113" t="s">
        <v>86</v>
      </c>
      <c r="F448" s="113" t="s">
        <v>86</v>
      </c>
      <c r="G448" s="61"/>
      <c r="H448" s="174"/>
      <c r="I448" s="87"/>
      <c r="J448" s="95"/>
    </row>
    <row r="449" spans="1:10" x14ac:dyDescent="0.3">
      <c r="A449" s="639" t="s">
        <v>760</v>
      </c>
      <c r="B449" s="34" t="s">
        <v>324</v>
      </c>
      <c r="C449" s="201"/>
      <c r="D449" s="193"/>
      <c r="E449" s="742" t="s">
        <v>134</v>
      </c>
      <c r="F449" s="743"/>
      <c r="G449" s="744"/>
      <c r="H449" s="174"/>
      <c r="I449" s="87"/>
      <c r="J449" s="95"/>
    </row>
    <row r="450" spans="1:10" x14ac:dyDescent="0.3">
      <c r="A450" s="200"/>
      <c r="B450" s="168">
        <v>1</v>
      </c>
      <c r="C450" s="491" t="s">
        <v>325</v>
      </c>
      <c r="D450" s="106"/>
      <c r="E450" s="108" t="s">
        <v>86</v>
      </c>
      <c r="F450" s="108" t="s">
        <v>86</v>
      </c>
      <c r="G450" s="61"/>
      <c r="H450" s="174"/>
      <c r="I450" s="87"/>
      <c r="J450" s="95"/>
    </row>
    <row r="451" spans="1:10" x14ac:dyDescent="0.3">
      <c r="A451" s="187"/>
      <c r="B451" s="168">
        <v>2</v>
      </c>
      <c r="C451" s="491" t="s">
        <v>326</v>
      </c>
      <c r="D451" s="106"/>
      <c r="E451" s="108" t="s">
        <v>86</v>
      </c>
      <c r="F451" s="108" t="s">
        <v>86</v>
      </c>
      <c r="G451" s="61"/>
      <c r="H451" s="192" t="s">
        <v>330</v>
      </c>
      <c r="I451" s="87"/>
      <c r="J451" s="95"/>
    </row>
    <row r="452" spans="1:10" x14ac:dyDescent="0.3">
      <c r="A452" s="199"/>
      <c r="B452" s="166">
        <v>3</v>
      </c>
      <c r="C452" s="165" t="s">
        <v>327</v>
      </c>
      <c r="D452" s="198"/>
      <c r="E452" s="108" t="s">
        <v>86</v>
      </c>
      <c r="F452" s="108" t="s">
        <v>86</v>
      </c>
      <c r="G452" s="61"/>
      <c r="H452" s="190"/>
      <c r="I452" s="87"/>
      <c r="J452" s="95"/>
    </row>
    <row r="453" spans="1:10" customFormat="1" x14ac:dyDescent="0.3">
      <c r="A453" s="428" t="s">
        <v>146</v>
      </c>
      <c r="B453" s="197"/>
      <c r="C453" s="197"/>
      <c r="D453" s="197"/>
      <c r="E453" s="197"/>
      <c r="F453" s="197"/>
      <c r="G453" s="196"/>
      <c r="H453" s="502" t="s">
        <v>686</v>
      </c>
    </row>
    <row r="454" spans="1:10" x14ac:dyDescent="0.3">
      <c r="A454" s="195" t="s">
        <v>761</v>
      </c>
      <c r="B454" s="194" t="s">
        <v>406</v>
      </c>
      <c r="C454" s="193"/>
      <c r="D454" s="193"/>
      <c r="E454" s="742" t="s">
        <v>65</v>
      </c>
      <c r="F454" s="743"/>
      <c r="G454" s="744"/>
      <c r="H454" s="188"/>
      <c r="I454" s="87"/>
      <c r="J454" s="95"/>
    </row>
    <row r="455" spans="1:10" x14ac:dyDescent="0.3">
      <c r="A455" s="187"/>
      <c r="B455" s="168">
        <v>1</v>
      </c>
      <c r="C455" s="784" t="s">
        <v>405</v>
      </c>
      <c r="D455" s="785"/>
      <c r="E455" s="108">
        <v>2</v>
      </c>
      <c r="F455" s="191"/>
      <c r="G455" s="61"/>
      <c r="H455" s="186" t="s">
        <v>330</v>
      </c>
      <c r="I455" s="87"/>
      <c r="J455" s="95"/>
    </row>
    <row r="456" spans="1:10" s="139" customFormat="1" ht="12.6" customHeight="1" x14ac:dyDescent="0.2">
      <c r="A456" s="532"/>
      <c r="B456" s="508">
        <v>2</v>
      </c>
      <c r="C456" s="533" t="s">
        <v>685</v>
      </c>
      <c r="D456" s="523"/>
      <c r="E456" s="64">
        <v>2</v>
      </c>
      <c r="F456" s="60"/>
      <c r="G456" s="61"/>
      <c r="H456" s="174"/>
      <c r="I456" s="140"/>
      <c r="J456" s="183"/>
    </row>
    <row r="457" spans="1:10" ht="13.8" customHeight="1" x14ac:dyDescent="0.3">
      <c r="A457" s="534" t="s">
        <v>328</v>
      </c>
      <c r="B457" s="239" t="s">
        <v>332</v>
      </c>
      <c r="C457" s="429"/>
      <c r="D457" s="499"/>
      <c r="E457" s="189">
        <v>1</v>
      </c>
      <c r="F457" s="97"/>
      <c r="G457" s="61"/>
      <c r="H457" s="174"/>
      <c r="I457" s="87"/>
      <c r="J457" s="95"/>
    </row>
    <row r="458" spans="1:10" x14ac:dyDescent="0.3">
      <c r="A458" s="187" t="s">
        <v>329</v>
      </c>
      <c r="B458" s="430" t="s">
        <v>334</v>
      </c>
      <c r="C458" s="430"/>
      <c r="D458" s="106"/>
      <c r="E458" s="742" t="s">
        <v>65</v>
      </c>
      <c r="F458" s="743"/>
      <c r="G458" s="744"/>
      <c r="H458" s="174"/>
      <c r="I458" s="87"/>
      <c r="J458" s="95"/>
    </row>
    <row r="459" spans="1:10" ht="20.399999999999999" customHeight="1" x14ac:dyDescent="0.3">
      <c r="A459" s="185"/>
      <c r="B459" s="184">
        <v>1</v>
      </c>
      <c r="C459" s="760" t="s">
        <v>404</v>
      </c>
      <c r="D459" s="760"/>
      <c r="E459" s="64">
        <v>2</v>
      </c>
      <c r="F459" s="60"/>
      <c r="G459" s="61"/>
      <c r="H459" s="174"/>
      <c r="I459" s="87"/>
      <c r="J459" s="95"/>
    </row>
    <row r="460" spans="1:10" ht="26.25" customHeight="1" x14ac:dyDescent="0.3">
      <c r="A460" s="182"/>
      <c r="B460" s="168">
        <v>2</v>
      </c>
      <c r="C460" s="761" t="s">
        <v>335</v>
      </c>
      <c r="D460" s="761"/>
      <c r="E460" s="64">
        <v>2</v>
      </c>
      <c r="F460" s="60"/>
      <c r="G460" s="61"/>
      <c r="H460" s="174"/>
      <c r="I460" s="87"/>
      <c r="J460" s="95"/>
    </row>
    <row r="461" spans="1:10" ht="14.1" customHeight="1" x14ac:dyDescent="0.3">
      <c r="A461" s="182"/>
      <c r="B461" s="168">
        <v>3</v>
      </c>
      <c r="C461" s="491" t="s">
        <v>336</v>
      </c>
      <c r="D461" s="106"/>
      <c r="E461" s="108">
        <v>2</v>
      </c>
      <c r="F461" s="97"/>
      <c r="G461" s="61"/>
      <c r="H461" s="174"/>
      <c r="I461" s="87"/>
      <c r="J461" s="95"/>
    </row>
    <row r="462" spans="1:10" x14ac:dyDescent="0.3">
      <c r="A462" s="182"/>
      <c r="B462" s="168">
        <v>4</v>
      </c>
      <c r="C462" s="491" t="s">
        <v>337</v>
      </c>
      <c r="D462" s="106"/>
      <c r="E462" s="108">
        <v>1</v>
      </c>
      <c r="F462" s="97"/>
      <c r="G462" s="61"/>
      <c r="H462" s="174"/>
      <c r="I462" s="87"/>
      <c r="J462" s="95"/>
    </row>
    <row r="463" spans="1:10" ht="25.2" customHeight="1" x14ac:dyDescent="0.3">
      <c r="A463" s="181"/>
      <c r="B463" s="166">
        <v>5</v>
      </c>
      <c r="C463" s="762" t="s">
        <v>338</v>
      </c>
      <c r="D463" s="762"/>
      <c r="E463" s="69">
        <v>2</v>
      </c>
      <c r="F463" s="97"/>
      <c r="G463" s="61"/>
      <c r="H463" s="172" t="s">
        <v>256</v>
      </c>
      <c r="I463" s="87"/>
      <c r="J463" s="95"/>
    </row>
    <row r="464" spans="1:10" ht="15" customHeight="1" x14ac:dyDescent="0.3">
      <c r="A464" s="180" t="s">
        <v>331</v>
      </c>
      <c r="B464" s="65" t="s">
        <v>340</v>
      </c>
      <c r="C464" s="420"/>
      <c r="D464" s="420"/>
      <c r="E464" s="179">
        <v>1</v>
      </c>
      <c r="F464" s="133"/>
      <c r="G464" s="61"/>
      <c r="H464" s="731" t="s">
        <v>403</v>
      </c>
      <c r="I464" s="87"/>
      <c r="J464" s="95"/>
    </row>
    <row r="465" spans="1:10" x14ac:dyDescent="0.3">
      <c r="A465" s="178" t="s">
        <v>64</v>
      </c>
      <c r="B465" s="177"/>
      <c r="C465" s="177"/>
      <c r="D465" s="177"/>
      <c r="E465" s="177"/>
      <c r="F465" s="176"/>
      <c r="G465" s="175"/>
      <c r="H465" s="732"/>
      <c r="I465" s="87"/>
      <c r="J465" s="95"/>
    </row>
    <row r="466" spans="1:10" x14ac:dyDescent="0.3">
      <c r="A466" s="163" t="s">
        <v>333</v>
      </c>
      <c r="B466" s="430" t="s">
        <v>342</v>
      </c>
      <c r="C466" s="173"/>
      <c r="D466" s="106"/>
      <c r="E466" s="113">
        <v>1</v>
      </c>
      <c r="F466" s="97"/>
      <c r="G466" s="61"/>
      <c r="H466" s="732"/>
      <c r="I466" s="87"/>
      <c r="J466" s="95"/>
    </row>
    <row r="467" spans="1:10" ht="13.5" customHeight="1" x14ac:dyDescent="0.3">
      <c r="A467" s="169" t="s">
        <v>339</v>
      </c>
      <c r="B467" s="34" t="s">
        <v>343</v>
      </c>
      <c r="C467" s="426"/>
      <c r="D467" s="171"/>
      <c r="E467" s="742" t="s">
        <v>65</v>
      </c>
      <c r="F467" s="743"/>
      <c r="G467" s="744"/>
      <c r="H467" s="732"/>
      <c r="I467" s="87"/>
      <c r="J467" s="95"/>
    </row>
    <row r="468" spans="1:10" ht="16.5" customHeight="1" x14ac:dyDescent="0.3">
      <c r="A468" s="169"/>
      <c r="B468" s="168">
        <v>1</v>
      </c>
      <c r="C468" s="491" t="s">
        <v>344</v>
      </c>
      <c r="D468" s="170"/>
      <c r="E468" s="108">
        <v>3</v>
      </c>
      <c r="F468" s="60"/>
      <c r="G468" s="61"/>
      <c r="H468" s="732"/>
      <c r="I468" s="87"/>
      <c r="J468" s="95"/>
    </row>
    <row r="469" spans="1:10" x14ac:dyDescent="0.3">
      <c r="A469" s="169"/>
      <c r="B469" s="168">
        <v>2</v>
      </c>
      <c r="C469" s="491" t="s">
        <v>345</v>
      </c>
      <c r="D469" s="170"/>
      <c r="E469" s="108">
        <v>3</v>
      </c>
      <c r="F469" s="60"/>
      <c r="G469" s="61"/>
      <c r="H469" s="733"/>
      <c r="I469" s="87"/>
      <c r="J469" s="95"/>
    </row>
    <row r="470" spans="1:10" ht="14.4" customHeight="1" x14ac:dyDescent="0.3">
      <c r="A470" s="169"/>
      <c r="B470" s="168">
        <v>3</v>
      </c>
      <c r="C470" s="761" t="s">
        <v>346</v>
      </c>
      <c r="D470" s="781"/>
      <c r="E470" s="108">
        <v>2</v>
      </c>
      <c r="F470" s="60"/>
      <c r="G470" s="61"/>
      <c r="H470" s="88"/>
      <c r="I470" s="87"/>
    </row>
    <row r="471" spans="1:10" ht="16.2" customHeight="1" x14ac:dyDescent="0.3">
      <c r="A471" s="167"/>
      <c r="B471" s="166">
        <v>4</v>
      </c>
      <c r="C471" s="165" t="s">
        <v>347</v>
      </c>
      <c r="D471" s="164"/>
      <c r="E471" s="64">
        <v>2</v>
      </c>
      <c r="F471" s="60"/>
      <c r="G471" s="61"/>
      <c r="H471" s="88"/>
      <c r="I471" s="87"/>
    </row>
    <row r="472" spans="1:10" x14ac:dyDescent="0.3">
      <c r="A472" s="163" t="s">
        <v>341</v>
      </c>
      <c r="B472" s="65" t="s">
        <v>348</v>
      </c>
      <c r="C472" s="109"/>
      <c r="D472" s="162"/>
      <c r="E472" s="108">
        <v>1</v>
      </c>
      <c r="F472" s="60"/>
      <c r="G472" s="61"/>
      <c r="H472" s="88"/>
      <c r="I472" s="87"/>
    </row>
    <row r="473" spans="1:10" ht="20.25" customHeight="1" thickBot="1" x14ac:dyDescent="0.35">
      <c r="A473" s="160" t="s">
        <v>349</v>
      </c>
      <c r="B473" s="161"/>
      <c r="C473" s="160"/>
      <c r="D473" s="159"/>
      <c r="E473" s="93"/>
      <c r="F473" s="52">
        <f>SUM(F432:F472)</f>
        <v>0</v>
      </c>
      <c r="G473" s="52">
        <f>SUMIF(G432:G472,"Y",F432:F472)</f>
        <v>0</v>
      </c>
      <c r="H473" s="88"/>
      <c r="I473" s="155"/>
    </row>
    <row r="474" spans="1:10" ht="3" customHeight="1" thickBot="1" x14ac:dyDescent="0.35">
      <c r="A474" s="119"/>
      <c r="B474" s="430"/>
      <c r="E474" s="118"/>
      <c r="F474" s="117"/>
      <c r="H474" s="88"/>
      <c r="I474" s="87"/>
    </row>
    <row r="475" spans="1:10" ht="15.75" customHeight="1" x14ac:dyDescent="0.3">
      <c r="A475" s="13" t="s">
        <v>57</v>
      </c>
      <c r="B475" s="13"/>
      <c r="C475" s="13"/>
      <c r="D475" s="13"/>
      <c r="E475" s="13"/>
      <c r="F475" s="13"/>
      <c r="G475" s="59"/>
      <c r="H475" s="110" t="s">
        <v>352</v>
      </c>
      <c r="I475" s="87"/>
    </row>
    <row r="476" spans="1:10" ht="14.25" customHeight="1" x14ac:dyDescent="0.3">
      <c r="A476" s="158" t="s">
        <v>350</v>
      </c>
      <c r="B476" s="157"/>
      <c r="C476" s="157"/>
      <c r="D476" s="157"/>
      <c r="E476" s="157"/>
      <c r="F476" s="157"/>
      <c r="G476" s="156"/>
      <c r="H476" s="88"/>
      <c r="I476" s="87"/>
    </row>
    <row r="477" spans="1:10" x14ac:dyDescent="0.3">
      <c r="A477" s="146" t="s">
        <v>84</v>
      </c>
      <c r="B477" s="145"/>
      <c r="C477" s="145"/>
      <c r="D477" s="145"/>
      <c r="E477" s="145"/>
      <c r="F477" s="145"/>
      <c r="G477" s="144"/>
      <c r="H477" s="110" t="s">
        <v>354</v>
      </c>
      <c r="I477" s="87"/>
    </row>
    <row r="478" spans="1:10" customFormat="1" ht="15" customHeight="1" x14ac:dyDescent="0.3">
      <c r="A478" s="154">
        <v>1</v>
      </c>
      <c r="B478" s="430" t="s">
        <v>351</v>
      </c>
      <c r="C478" s="430"/>
      <c r="D478" s="425"/>
      <c r="E478" s="108" t="s">
        <v>86</v>
      </c>
      <c r="F478" s="108" t="s">
        <v>86</v>
      </c>
      <c r="G478" s="61"/>
      <c r="H478" s="502" t="s">
        <v>688</v>
      </c>
    </row>
    <row r="479" spans="1:10" customFormat="1" x14ac:dyDescent="0.3">
      <c r="A479" s="899" t="s">
        <v>825</v>
      </c>
      <c r="B479" s="430" t="s">
        <v>826</v>
      </c>
      <c r="C479" s="430"/>
      <c r="D479" s="425"/>
      <c r="E479" s="64" t="s">
        <v>86</v>
      </c>
      <c r="F479" s="64" t="s">
        <v>86</v>
      </c>
      <c r="G479" s="61"/>
      <c r="H479" s="501"/>
    </row>
    <row r="480" spans="1:10" ht="13.5" customHeight="1" x14ac:dyDescent="0.3">
      <c r="A480" s="124" t="s">
        <v>64</v>
      </c>
      <c r="B480" s="122"/>
      <c r="C480" s="122"/>
      <c r="D480" s="122"/>
      <c r="E480" s="122"/>
      <c r="F480" s="122"/>
      <c r="G480" s="153"/>
      <c r="H480" s="110" t="s">
        <v>352</v>
      </c>
      <c r="I480" s="87"/>
    </row>
    <row r="481" spans="1:9" x14ac:dyDescent="0.3">
      <c r="A481" s="152">
        <f>A478+0.1</f>
        <v>1.1000000000000001</v>
      </c>
      <c r="B481" s="429" t="s">
        <v>353</v>
      </c>
      <c r="C481" s="151"/>
      <c r="D481" s="109"/>
      <c r="E481" s="108">
        <v>1</v>
      </c>
      <c r="F481" s="97"/>
      <c r="G481" s="61"/>
      <c r="H481" s="147"/>
      <c r="I481" s="87"/>
    </row>
    <row r="482" spans="1:9" x14ac:dyDescent="0.3">
      <c r="A482" s="535">
        <v>1.2000000000000002</v>
      </c>
      <c r="B482" s="65" t="s">
        <v>687</v>
      </c>
      <c r="C482" s="65"/>
      <c r="D482" s="71"/>
      <c r="E482" s="64">
        <v>2</v>
      </c>
      <c r="F482" s="60"/>
      <c r="G482" s="61"/>
      <c r="H482" s="88"/>
      <c r="I482" s="87"/>
    </row>
    <row r="483" spans="1:9" s="139" customFormat="1" ht="15" customHeight="1" x14ac:dyDescent="0.3">
      <c r="A483" s="152" t="s">
        <v>762</v>
      </c>
      <c r="B483" s="429" t="s">
        <v>355</v>
      </c>
      <c r="C483" s="151"/>
      <c r="D483" s="109"/>
      <c r="E483" s="108">
        <v>1</v>
      </c>
      <c r="F483" s="97"/>
      <c r="G483" s="61"/>
      <c r="H483" s="110" t="s">
        <v>352</v>
      </c>
      <c r="I483" s="140"/>
    </row>
    <row r="484" spans="1:9" customFormat="1" x14ac:dyDescent="0.3">
      <c r="A484" s="899" t="s">
        <v>827</v>
      </c>
      <c r="B484" s="73" t="s">
        <v>828</v>
      </c>
      <c r="C484" s="511"/>
      <c r="D484" s="511"/>
      <c r="E484" s="824" t="s">
        <v>65</v>
      </c>
      <c r="F484" s="824"/>
      <c r="G484" s="742"/>
      <c r="H484" s="501"/>
    </row>
    <row r="485" spans="1:9" customFormat="1" x14ac:dyDescent="0.3">
      <c r="A485" s="900"/>
      <c r="B485" s="508">
        <v>1</v>
      </c>
      <c r="C485" s="641" t="s">
        <v>829</v>
      </c>
      <c r="D485" s="641"/>
      <c r="E485" s="64">
        <v>1</v>
      </c>
      <c r="F485" s="672"/>
      <c r="G485" s="901"/>
      <c r="H485" s="501"/>
    </row>
    <row r="486" spans="1:9" customFormat="1" x14ac:dyDescent="0.3">
      <c r="A486" s="900"/>
      <c r="B486" s="508">
        <v>2</v>
      </c>
      <c r="C486" s="641" t="s">
        <v>830</v>
      </c>
      <c r="D486" s="641"/>
      <c r="E486" s="64">
        <v>1</v>
      </c>
      <c r="F486" s="672"/>
      <c r="G486" s="901"/>
      <c r="H486" s="501"/>
    </row>
    <row r="487" spans="1:9" customFormat="1" x14ac:dyDescent="0.3">
      <c r="A487" s="900"/>
      <c r="B487" s="508">
        <v>3</v>
      </c>
      <c r="C487" s="641" t="s">
        <v>831</v>
      </c>
      <c r="D487" s="641"/>
      <c r="E487" s="64">
        <v>1</v>
      </c>
      <c r="F487" s="672"/>
      <c r="G487" s="901"/>
      <c r="H487" s="501"/>
    </row>
    <row r="488" spans="1:9" x14ac:dyDescent="0.3">
      <c r="A488" s="150" t="s">
        <v>356</v>
      </c>
      <c r="B488" s="149"/>
      <c r="C488" s="149"/>
      <c r="D488" s="149"/>
      <c r="E488" s="149"/>
      <c r="F488" s="149"/>
      <c r="G488" s="148"/>
      <c r="H488" s="88"/>
      <c r="I488" s="87"/>
    </row>
    <row r="489" spans="1:9" ht="14.1" customHeight="1" x14ac:dyDescent="0.3">
      <c r="A489" s="146" t="s">
        <v>84</v>
      </c>
      <c r="B489" s="145"/>
      <c r="C489" s="145"/>
      <c r="D489" s="145"/>
      <c r="E489" s="145"/>
      <c r="F489" s="145"/>
      <c r="G489" s="144"/>
      <c r="H489" s="88"/>
      <c r="I489" s="87"/>
    </row>
    <row r="490" spans="1:9" ht="14.1" customHeight="1" x14ac:dyDescent="0.3">
      <c r="A490" s="143" t="s">
        <v>357</v>
      </c>
      <c r="B490" s="142" t="s">
        <v>401</v>
      </c>
      <c r="C490" s="141"/>
      <c r="D490" s="141"/>
      <c r="E490" s="64" t="s">
        <v>86</v>
      </c>
      <c r="F490" s="64" t="s">
        <v>86</v>
      </c>
      <c r="G490" s="61"/>
      <c r="H490" s="110" t="s">
        <v>359</v>
      </c>
      <c r="I490" s="87"/>
    </row>
    <row r="491" spans="1:9" ht="14.1" customHeight="1" x14ac:dyDescent="0.3">
      <c r="A491" s="138" t="s">
        <v>64</v>
      </c>
      <c r="B491" s="137"/>
      <c r="C491" s="137"/>
      <c r="D491" s="137"/>
      <c r="E491" s="137"/>
      <c r="F491" s="137"/>
      <c r="G491" s="136"/>
      <c r="H491" s="88"/>
      <c r="I491" s="87"/>
    </row>
    <row r="492" spans="1:9" ht="14.1" customHeight="1" x14ac:dyDescent="0.3">
      <c r="A492" s="120" t="s">
        <v>400</v>
      </c>
      <c r="B492" s="109" t="s">
        <v>358</v>
      </c>
      <c r="C492" s="420"/>
      <c r="D492" s="111"/>
      <c r="E492" s="108">
        <v>1</v>
      </c>
      <c r="F492" s="97"/>
      <c r="G492" s="61"/>
      <c r="H492" s="88"/>
      <c r="I492" s="87"/>
    </row>
    <row r="493" spans="1:9" ht="15.75" customHeight="1" x14ac:dyDescent="0.3">
      <c r="A493" s="120" t="s">
        <v>399</v>
      </c>
      <c r="B493" s="109" t="s">
        <v>398</v>
      </c>
      <c r="C493" s="420"/>
      <c r="D493" s="111"/>
      <c r="E493" s="108">
        <v>1</v>
      </c>
      <c r="F493" s="97"/>
      <c r="G493" s="61"/>
      <c r="H493" s="110" t="s">
        <v>352</v>
      </c>
      <c r="I493" s="87"/>
    </row>
    <row r="494" spans="1:9" ht="12.75" customHeight="1" x14ac:dyDescent="0.3">
      <c r="A494" s="135" t="s">
        <v>397</v>
      </c>
      <c r="B494" s="34" t="s">
        <v>360</v>
      </c>
      <c r="C494" s="34"/>
      <c r="D494" s="19"/>
      <c r="E494" s="134">
        <v>2</v>
      </c>
      <c r="F494" s="133"/>
      <c r="G494" s="68"/>
      <c r="H494" s="88"/>
      <c r="I494" s="87"/>
    </row>
    <row r="495" spans="1:9" x14ac:dyDescent="0.3">
      <c r="A495" s="135" t="s">
        <v>396</v>
      </c>
      <c r="B495" s="34" t="s">
        <v>394</v>
      </c>
      <c r="C495" s="34"/>
      <c r="D495" s="19"/>
      <c r="E495" s="134">
        <v>2</v>
      </c>
      <c r="F495" s="133"/>
      <c r="G495" s="68"/>
      <c r="H495" s="88"/>
      <c r="I495" s="87"/>
    </row>
    <row r="496" spans="1:9" ht="15" thickBot="1" x14ac:dyDescent="0.35">
      <c r="A496" s="132" t="s">
        <v>395</v>
      </c>
      <c r="B496" s="42" t="s">
        <v>361</v>
      </c>
      <c r="C496" s="42"/>
      <c r="D496" s="131"/>
      <c r="E496" s="130">
        <v>1</v>
      </c>
      <c r="F496" s="129"/>
      <c r="G496" s="45"/>
      <c r="H496" s="88"/>
      <c r="I496" s="87"/>
    </row>
    <row r="497" spans="1:10" x14ac:dyDescent="0.3">
      <c r="A497" s="128" t="s">
        <v>362</v>
      </c>
      <c r="B497" s="126"/>
      <c r="C497" s="126"/>
      <c r="D497" s="126"/>
      <c r="E497" s="127"/>
      <c r="F497" s="126"/>
      <c r="G497" s="125"/>
      <c r="H497" s="88"/>
      <c r="I497" s="87"/>
    </row>
    <row r="498" spans="1:10" ht="12" customHeight="1" x14ac:dyDescent="0.3">
      <c r="A498" s="124" t="s">
        <v>64</v>
      </c>
      <c r="B498" s="122"/>
      <c r="C498" s="122"/>
      <c r="D498" s="122"/>
      <c r="E498" s="123"/>
      <c r="F498" s="122"/>
      <c r="G498" s="121"/>
      <c r="H498" s="88"/>
      <c r="I498" s="87"/>
    </row>
    <row r="499" spans="1:10" ht="15" customHeight="1" x14ac:dyDescent="0.3">
      <c r="A499" s="120" t="s">
        <v>393</v>
      </c>
      <c r="B499" s="112" t="s">
        <v>363</v>
      </c>
      <c r="C499" s="112"/>
      <c r="D499" s="422"/>
      <c r="E499" s="108">
        <v>2</v>
      </c>
      <c r="F499" s="97"/>
      <c r="G499" s="61"/>
      <c r="H499" s="88"/>
      <c r="I499" s="87"/>
    </row>
    <row r="500" spans="1:10" ht="15" thickBot="1" x14ac:dyDescent="0.35">
      <c r="A500" s="94" t="s">
        <v>364</v>
      </c>
      <c r="B500" s="17"/>
      <c r="C500" s="18"/>
      <c r="D500" s="18"/>
      <c r="E500" s="93"/>
      <c r="F500" s="52">
        <f>SUM(F478:F499)</f>
        <v>0</v>
      </c>
      <c r="G500" s="92">
        <f>SUMIF(G478:G499,"Y",F478:F499)</f>
        <v>0</v>
      </c>
      <c r="H500" s="88"/>
      <c r="I500" s="87"/>
    </row>
    <row r="501" spans="1:10" ht="5.4" customHeight="1" thickBot="1" x14ac:dyDescent="0.35">
      <c r="A501" s="119"/>
      <c r="B501" s="430"/>
      <c r="E501" s="118"/>
      <c r="F501" s="117"/>
      <c r="H501" s="110" t="s">
        <v>367</v>
      </c>
      <c r="I501" s="87"/>
    </row>
    <row r="502" spans="1:10" ht="13.5" customHeight="1" x14ac:dyDescent="0.3">
      <c r="A502" s="13" t="s">
        <v>365</v>
      </c>
      <c r="B502" s="14"/>
      <c r="C502" s="14"/>
      <c r="D502" s="14"/>
      <c r="E502" s="14"/>
      <c r="F502" s="14"/>
      <c r="G502" s="48"/>
      <c r="H502" s="110" t="s">
        <v>367</v>
      </c>
      <c r="I502" s="87"/>
    </row>
    <row r="503" spans="1:10" ht="12.75" customHeight="1" x14ac:dyDescent="0.3">
      <c r="A503" s="116" t="s">
        <v>64</v>
      </c>
      <c r="B503" s="115"/>
      <c r="C503" s="115"/>
      <c r="D503" s="115"/>
      <c r="E503" s="115"/>
      <c r="F503" s="115"/>
      <c r="G503" s="114"/>
      <c r="H503" s="110" t="s">
        <v>367</v>
      </c>
      <c r="I503" s="87"/>
    </row>
    <row r="504" spans="1:10" ht="12.75" customHeight="1" x14ac:dyDescent="0.3">
      <c r="A504" s="96">
        <v>1</v>
      </c>
      <c r="B504" s="112" t="s">
        <v>366</v>
      </c>
      <c r="C504" s="112"/>
      <c r="D504" s="111"/>
      <c r="E504" s="113">
        <v>4</v>
      </c>
      <c r="F504" s="97"/>
      <c r="G504" s="61"/>
      <c r="H504" s="107" t="s">
        <v>367</v>
      </c>
      <c r="I504" s="87"/>
    </row>
    <row r="505" spans="1:10" customFormat="1" x14ac:dyDescent="0.3">
      <c r="A505" s="96">
        <v>1.1000000000000001</v>
      </c>
      <c r="B505" s="112" t="s">
        <v>368</v>
      </c>
      <c r="C505" s="112"/>
      <c r="D505" s="111"/>
      <c r="E505" s="108">
        <v>2</v>
      </c>
      <c r="F505" s="97"/>
      <c r="G505" s="61"/>
      <c r="H505" s="502" t="s">
        <v>367</v>
      </c>
    </row>
    <row r="506" spans="1:10" x14ac:dyDescent="0.3">
      <c r="A506" s="96">
        <v>1.2</v>
      </c>
      <c r="B506" s="65" t="s">
        <v>689</v>
      </c>
      <c r="C506" s="65"/>
      <c r="D506" s="109"/>
      <c r="E506" s="108">
        <v>5</v>
      </c>
      <c r="F506" s="97"/>
      <c r="G506" s="61"/>
      <c r="H506" s="88"/>
      <c r="I506" s="87"/>
    </row>
    <row r="507" spans="1:10" x14ac:dyDescent="0.3">
      <c r="A507" s="96">
        <v>1.3</v>
      </c>
      <c r="B507" s="65" t="s">
        <v>370</v>
      </c>
      <c r="C507" s="65"/>
      <c r="D507" s="109"/>
      <c r="E507" s="108">
        <v>4</v>
      </c>
      <c r="F507" s="97"/>
      <c r="G507" s="61"/>
      <c r="H507" s="88"/>
      <c r="I507" s="87"/>
    </row>
    <row r="508" spans="1:10" ht="13.5" customHeight="1" x14ac:dyDescent="0.3">
      <c r="A508" s="536" t="s">
        <v>711</v>
      </c>
      <c r="B508" s="65" t="s">
        <v>690</v>
      </c>
      <c r="C508" s="65"/>
      <c r="D508" s="513"/>
      <c r="E508" s="64">
        <v>4</v>
      </c>
      <c r="F508" s="60"/>
      <c r="G508" s="61"/>
      <c r="H508" s="88"/>
      <c r="I508" s="87"/>
    </row>
    <row r="509" spans="1:10" ht="13.5" customHeight="1" x14ac:dyDescent="0.3">
      <c r="A509" s="100" t="s">
        <v>369</v>
      </c>
      <c r="B509" s="491" t="s">
        <v>372</v>
      </c>
      <c r="C509" s="106"/>
      <c r="D509" s="106"/>
      <c r="E509" s="736" t="s">
        <v>77</v>
      </c>
      <c r="F509" s="737"/>
      <c r="G509" s="738"/>
      <c r="H509" s="782" t="s">
        <v>376</v>
      </c>
      <c r="I509" s="87"/>
    </row>
    <row r="510" spans="1:10" ht="13.5" customHeight="1" x14ac:dyDescent="0.3">
      <c r="A510" s="100"/>
      <c r="B510" s="11" t="s">
        <v>66</v>
      </c>
      <c r="C510" s="491" t="s">
        <v>373</v>
      </c>
      <c r="D510" s="74"/>
      <c r="E510" s="105">
        <v>1</v>
      </c>
      <c r="F510" s="739"/>
      <c r="G510" s="749"/>
      <c r="H510" s="783"/>
      <c r="I510" s="87"/>
    </row>
    <row r="511" spans="1:10" ht="13.2" customHeight="1" x14ac:dyDescent="0.3">
      <c r="A511" s="100"/>
      <c r="B511" s="431" t="s">
        <v>67</v>
      </c>
      <c r="C511" s="491" t="s">
        <v>374</v>
      </c>
      <c r="D511" s="74"/>
      <c r="E511" s="98">
        <v>2</v>
      </c>
      <c r="F511" s="741"/>
      <c r="G511" s="751"/>
      <c r="H511" s="88"/>
      <c r="I511" s="87"/>
      <c r="J511" s="95"/>
    </row>
    <row r="512" spans="1:10" ht="13.5" customHeight="1" x14ac:dyDescent="0.3">
      <c r="A512" s="96" t="s">
        <v>371</v>
      </c>
      <c r="B512" s="104" t="s">
        <v>392</v>
      </c>
      <c r="C512" s="103"/>
      <c r="D512" s="102"/>
      <c r="E512" s="98">
        <v>4</v>
      </c>
      <c r="F512" s="101"/>
      <c r="G512" s="61"/>
      <c r="H512" s="88"/>
      <c r="I512" s="87"/>
    </row>
    <row r="513" spans="1:9" ht="15.6" customHeight="1" x14ac:dyDescent="0.3">
      <c r="A513" s="100" t="s">
        <v>375</v>
      </c>
      <c r="B513" s="99" t="s">
        <v>391</v>
      </c>
      <c r="C513" s="491"/>
      <c r="D513" s="74"/>
      <c r="E513" s="98">
        <v>4</v>
      </c>
      <c r="F513" s="97"/>
      <c r="G513" s="61"/>
      <c r="H513" s="88"/>
      <c r="I513" s="87"/>
    </row>
    <row r="514" spans="1:9" customFormat="1" ht="15" customHeight="1" x14ac:dyDescent="0.3">
      <c r="A514" s="902" t="s">
        <v>375</v>
      </c>
      <c r="B514" s="65" t="s">
        <v>832</v>
      </c>
      <c r="C514" s="65"/>
      <c r="D514" s="513"/>
      <c r="E514" s="64">
        <v>2</v>
      </c>
      <c r="F514" s="60"/>
      <c r="G514" s="61"/>
      <c r="H514" s="505"/>
    </row>
    <row r="515" spans="1:9" ht="24.6" customHeight="1" thickBot="1" x14ac:dyDescent="0.35">
      <c r="A515" s="96" t="s">
        <v>377</v>
      </c>
      <c r="B515" s="752" t="s">
        <v>378</v>
      </c>
      <c r="C515" s="752"/>
      <c r="D515" s="753"/>
      <c r="E515" s="69" t="s">
        <v>390</v>
      </c>
      <c r="F515" s="62"/>
      <c r="G515" s="61"/>
      <c r="H515" s="82"/>
      <c r="I515" s="81"/>
    </row>
    <row r="516" spans="1:9" ht="15" thickBot="1" x14ac:dyDescent="0.35">
      <c r="A516" s="94" t="s">
        <v>379</v>
      </c>
      <c r="B516" s="18"/>
      <c r="C516" s="18"/>
      <c r="D516" s="18"/>
      <c r="E516" s="93"/>
      <c r="F516" s="674">
        <f>SUM(F504:F515)</f>
        <v>0</v>
      </c>
      <c r="G516" s="92">
        <f>SUMIF(G504:G515, "Y", F504:F515)</f>
        <v>0</v>
      </c>
    </row>
    <row r="517" spans="1:9" ht="15" thickBot="1" x14ac:dyDescent="0.35">
      <c r="A517" s="91"/>
      <c r="B517" s="90"/>
      <c r="C517" s="90"/>
      <c r="D517" s="90"/>
      <c r="E517" s="89"/>
      <c r="F517" s="89"/>
      <c r="G517" s="49"/>
    </row>
    <row r="518" spans="1:9" ht="15" thickBot="1" x14ac:dyDescent="0.35">
      <c r="A518" s="86" t="s">
        <v>380</v>
      </c>
      <c r="B518" s="85"/>
      <c r="C518" s="85"/>
      <c r="D518" s="85"/>
      <c r="E518" s="84"/>
      <c r="F518" s="675">
        <f>SUM(F516,F500,F473,F427,F276,F179,F140,F86,F69,F55)</f>
        <v>0</v>
      </c>
      <c r="G518" s="83">
        <f>SUM(G516,G500,G473,G427,G276,G179,G140,G86,G69,G55)</f>
        <v>0</v>
      </c>
    </row>
  </sheetData>
  <mergeCells count="170">
    <mergeCell ref="C275:D275"/>
    <mergeCell ref="B305:D305"/>
    <mergeCell ref="B389:D389"/>
    <mergeCell ref="E484:G484"/>
    <mergeCell ref="H431:H435"/>
    <mergeCell ref="B123:D123"/>
    <mergeCell ref="C99:D99"/>
    <mergeCell ref="C82:D82"/>
    <mergeCell ref="C98:D98"/>
    <mergeCell ref="B95:D95"/>
    <mergeCell ref="E130:G130"/>
    <mergeCell ref="B159:D159"/>
    <mergeCell ref="B155:D155"/>
    <mergeCell ref="E115:G115"/>
    <mergeCell ref="F116:F117"/>
    <mergeCell ref="B147:D147"/>
    <mergeCell ref="G116:G117"/>
    <mergeCell ref="B107:D107"/>
    <mergeCell ref="B106:D106"/>
    <mergeCell ref="E109:G109"/>
    <mergeCell ref="B122:D122"/>
    <mergeCell ref="B145:D145"/>
    <mergeCell ref="E135:G135"/>
    <mergeCell ref="E92:G92"/>
    <mergeCell ref="G131:G132"/>
    <mergeCell ref="C287:D287"/>
    <mergeCell ref="B118:D118"/>
    <mergeCell ref="E267:G267"/>
    <mergeCell ref="H7:H8"/>
    <mergeCell ref="E170:G170"/>
    <mergeCell ref="E161:G161"/>
    <mergeCell ref="C19:D19"/>
    <mergeCell ref="B39:D39"/>
    <mergeCell ref="B124:D124"/>
    <mergeCell ref="B129:D129"/>
    <mergeCell ref="F131:F132"/>
    <mergeCell ref="B154:D154"/>
    <mergeCell ref="H62:H63"/>
    <mergeCell ref="E7:G8"/>
    <mergeCell ref="E11:G11"/>
    <mergeCell ref="E14:G14"/>
    <mergeCell ref="G12:G13"/>
    <mergeCell ref="F9:F10"/>
    <mergeCell ref="F12:F13"/>
    <mergeCell ref="G9:G10"/>
    <mergeCell ref="E97:G97"/>
    <mergeCell ref="C20:D20"/>
    <mergeCell ref="C18:D18"/>
    <mergeCell ref="B77:D77"/>
    <mergeCell ref="E80:G80"/>
    <mergeCell ref="C81:D81"/>
    <mergeCell ref="C211:D211"/>
    <mergeCell ref="E227:G227"/>
    <mergeCell ref="B184:D184"/>
    <mergeCell ref="F15:F16"/>
    <mergeCell ref="F25:F27"/>
    <mergeCell ref="G15:G16"/>
    <mergeCell ref="B61:D61"/>
    <mergeCell ref="E62:G62"/>
    <mergeCell ref="C17:D17"/>
    <mergeCell ref="B31:D31"/>
    <mergeCell ref="B43:D43"/>
    <mergeCell ref="E17:G17"/>
    <mergeCell ref="G18:G19"/>
    <mergeCell ref="G21:G22"/>
    <mergeCell ref="G25:G27"/>
    <mergeCell ref="F18:F19"/>
    <mergeCell ref="E24:G24"/>
    <mergeCell ref="E20:G20"/>
    <mergeCell ref="F21:F22"/>
    <mergeCell ref="B139:D139"/>
    <mergeCell ref="E223:G223"/>
    <mergeCell ref="G224:G225"/>
    <mergeCell ref="H509:H510"/>
    <mergeCell ref="C455:D455"/>
    <mergeCell ref="E454:G454"/>
    <mergeCell ref="E509:G509"/>
    <mergeCell ref="E212:G212"/>
    <mergeCell ref="E273:G273"/>
    <mergeCell ref="G235:G236"/>
    <mergeCell ref="C289:D289"/>
    <mergeCell ref="A337:G337"/>
    <mergeCell ref="C331:D331"/>
    <mergeCell ref="C302:D302"/>
    <mergeCell ref="C332:D332"/>
    <mergeCell ref="B330:D330"/>
    <mergeCell ref="E330:G330"/>
    <mergeCell ref="G301:G302"/>
    <mergeCell ref="E300:G300"/>
    <mergeCell ref="E322:G322"/>
    <mergeCell ref="A299:G299"/>
    <mergeCell ref="B292:D292"/>
    <mergeCell ref="B222:D222"/>
    <mergeCell ref="C290:D290"/>
    <mergeCell ref="C284:D284"/>
    <mergeCell ref="C282:D282"/>
    <mergeCell ref="E263:G263"/>
    <mergeCell ref="B515:D515"/>
    <mergeCell ref="F510:F511"/>
    <mergeCell ref="G510:G511"/>
    <mergeCell ref="B417:D417"/>
    <mergeCell ref="E384:G384"/>
    <mergeCell ref="E398:G398"/>
    <mergeCell ref="E467:G467"/>
    <mergeCell ref="E449:G449"/>
    <mergeCell ref="F399:F400"/>
    <mergeCell ref="G403:G405"/>
    <mergeCell ref="E419:G419"/>
    <mergeCell ref="G399:G400"/>
    <mergeCell ref="B414:D414"/>
    <mergeCell ref="E434:G434"/>
    <mergeCell ref="C470:D470"/>
    <mergeCell ref="E458:G458"/>
    <mergeCell ref="C291:D291"/>
    <mergeCell ref="B343:D343"/>
    <mergeCell ref="B348:D348"/>
    <mergeCell ref="B352:D352"/>
    <mergeCell ref="B126:D126"/>
    <mergeCell ref="H197:H201"/>
    <mergeCell ref="H278:H279"/>
    <mergeCell ref="H298:H299"/>
    <mergeCell ref="H333:H343"/>
    <mergeCell ref="H344:H352"/>
    <mergeCell ref="B186:D186"/>
    <mergeCell ref="E251:G251"/>
    <mergeCell ref="F136:F137"/>
    <mergeCell ref="B146:D146"/>
    <mergeCell ref="A143:G143"/>
    <mergeCell ref="G136:G137"/>
    <mergeCell ref="F238:F240"/>
    <mergeCell ref="E248:G248"/>
    <mergeCell ref="E260:G260"/>
    <mergeCell ref="B183:D183"/>
    <mergeCell ref="B185:D185"/>
    <mergeCell ref="E204:G204"/>
    <mergeCell ref="E237:G237"/>
    <mergeCell ref="E234:G234"/>
    <mergeCell ref="H394:H397"/>
    <mergeCell ref="H401:H402"/>
    <mergeCell ref="C424:D424"/>
    <mergeCell ref="E422:G422"/>
    <mergeCell ref="H407:H408"/>
    <mergeCell ref="C301:D301"/>
    <mergeCell ref="F301:F302"/>
    <mergeCell ref="B339:D339"/>
    <mergeCell ref="B304:D304"/>
    <mergeCell ref="A1:D1"/>
    <mergeCell ref="H464:H469"/>
    <mergeCell ref="B360:D360"/>
    <mergeCell ref="E348:G348"/>
    <mergeCell ref="E339:G339"/>
    <mergeCell ref="F403:F405"/>
    <mergeCell ref="E402:G402"/>
    <mergeCell ref="B378:D378"/>
    <mergeCell ref="E361:G361"/>
    <mergeCell ref="C231:D231"/>
    <mergeCell ref="E208:G208"/>
    <mergeCell ref="G238:G240"/>
    <mergeCell ref="B241:D241"/>
    <mergeCell ref="E245:G245"/>
    <mergeCell ref="E256:G256"/>
    <mergeCell ref="F235:F236"/>
    <mergeCell ref="E281:G281"/>
    <mergeCell ref="E216:G216"/>
    <mergeCell ref="C218:D218"/>
    <mergeCell ref="C217:D217"/>
    <mergeCell ref="E230:G230"/>
    <mergeCell ref="C459:D459"/>
    <mergeCell ref="C460:D460"/>
    <mergeCell ref="C463:D463"/>
  </mergeCells>
  <phoneticPr fontId="48" type="noConversion"/>
  <conditionalFormatting sqref="F9:F10 F12:F13 F15:F16 F18:F19 F116:F117 F136:F137 F301:F302 F21:F22 F510:F513">
    <cfRule type="expression" dxfId="500" priority="453" stopIfTrue="1">
      <formula>F9=E10</formula>
    </cfRule>
    <cfRule type="expression" dxfId="499" priority="454" stopIfTrue="1">
      <formula>F9=E9</formula>
    </cfRule>
    <cfRule type="cellIs" dxfId="498" priority="455" stopIfTrue="1" operator="greaterThan">
      <formula>0</formula>
    </cfRule>
  </conditionalFormatting>
  <conditionalFormatting sqref="F25:F27">
    <cfRule type="expression" dxfId="497" priority="449" stopIfTrue="1">
      <formula>F25=E27</formula>
    </cfRule>
    <cfRule type="expression" dxfId="496" priority="450" stopIfTrue="1">
      <formula>F25=E26</formula>
    </cfRule>
    <cfRule type="expression" dxfId="495" priority="451" stopIfTrue="1">
      <formula>F25=E25</formula>
    </cfRule>
    <cfRule type="cellIs" dxfId="494" priority="452" stopIfTrue="1" operator="greaterThan">
      <formula>0</formula>
    </cfRule>
  </conditionalFormatting>
  <conditionalFormatting sqref="F28:F29 F32 F46:F47 F50:F53 F61 F63:F68 F78:F79 F104:F108 F110:F114 F129 F138 F159 F162:F168 F171:F177 F190 F192:F194 F199 F201 F228:F229 F231:F233 F241:F242 F257:F259 F261:F262 F264:F265 F274:F275 F303 F309:F315 F331:F332 F334 F349:F355 F381:F382 F443:F444 F481 F492:F496 F499 F504:F507 F76 F81:F85 F268:F270 F375:F379">
    <cfRule type="cellIs" dxfId="493" priority="478" stopIfTrue="1" operator="between">
      <formula>E28</formula>
      <formula>E28</formula>
    </cfRule>
    <cfRule type="cellIs" dxfId="492" priority="479" stopIfTrue="1" operator="greaterThan">
      <formula>0</formula>
    </cfRule>
  </conditionalFormatting>
  <conditionalFormatting sqref="F30:F31">
    <cfRule type="expression" dxfId="491" priority="267">
      <formula>F30=E30</formula>
    </cfRule>
    <cfRule type="expression" dxfId="490" priority="268">
      <formula>F30&gt;0</formula>
    </cfRule>
  </conditionalFormatting>
  <conditionalFormatting sqref="F54">
    <cfRule type="expression" dxfId="489" priority="253">
      <formula>F54=E54</formula>
    </cfRule>
    <cfRule type="expression" dxfId="488" priority="254">
      <formula>F54&gt;0</formula>
    </cfRule>
  </conditionalFormatting>
  <conditionalFormatting sqref="F77">
    <cfRule type="cellIs" dxfId="487" priority="386" stopIfTrue="1" operator="between">
      <formula>1</formula>
      <formula>5</formula>
    </cfRule>
    <cfRule type="cellIs" dxfId="486" priority="387" stopIfTrue="1" operator="greaterThan">
      <formula>0</formula>
    </cfRule>
  </conditionalFormatting>
  <conditionalFormatting sqref="F131 F399">
    <cfRule type="cellIs" dxfId="485" priority="445" stopIfTrue="1" operator="between">
      <formula>E131</formula>
      <formula>E132</formula>
    </cfRule>
    <cfRule type="cellIs" dxfId="484" priority="446" stopIfTrue="1" operator="greaterThan">
      <formula>0</formula>
    </cfRule>
  </conditionalFormatting>
  <conditionalFormatting sqref="F235">
    <cfRule type="expression" dxfId="483" priority="482" stopIfTrue="1">
      <formula>F235=#REF!</formula>
    </cfRule>
    <cfRule type="expression" dxfId="482" priority="483" stopIfTrue="1">
      <formula>F235=E235</formula>
    </cfRule>
    <cfRule type="cellIs" dxfId="481" priority="484" stopIfTrue="1" operator="greaterThan">
      <formula>0</formula>
    </cfRule>
  </conditionalFormatting>
  <conditionalFormatting sqref="F235:F236">
    <cfRule type="expression" dxfId="480" priority="419" stopIfTrue="1">
      <formula>F235=E237</formula>
    </cfRule>
    <cfRule type="expression" dxfId="479" priority="420" stopIfTrue="1">
      <formula>F235=E236</formula>
    </cfRule>
  </conditionalFormatting>
  <conditionalFormatting sqref="F236">
    <cfRule type="expression" dxfId="478" priority="418" stopIfTrue="1">
      <formula>F236=E240</formula>
    </cfRule>
    <cfRule type="expression" dxfId="477" priority="421" stopIfTrue="1">
      <formula>F236=E236</formula>
    </cfRule>
    <cfRule type="cellIs" dxfId="476" priority="422" stopIfTrue="1" operator="greaterThan">
      <formula>0</formula>
    </cfRule>
  </conditionalFormatting>
  <conditionalFormatting sqref="F238">
    <cfRule type="cellIs" dxfId="475" priority="404" stopIfTrue="1" operator="between">
      <formula>E238</formula>
      <formula>E240</formula>
    </cfRule>
    <cfRule type="cellIs" dxfId="474" priority="405" stopIfTrue="1" operator="greaterThan">
      <formula>2</formula>
    </cfRule>
  </conditionalFormatting>
  <conditionalFormatting sqref="F239">
    <cfRule type="expression" dxfId="473" priority="233">
      <formula>$F$376=2</formula>
    </cfRule>
    <cfRule type="expression" dxfId="472" priority="234">
      <formula>$F$376&gt;0</formula>
    </cfRule>
  </conditionalFormatting>
  <conditionalFormatting sqref="F307:F308">
    <cfRule type="expression" dxfId="471" priority="269">
      <formula>F307=E307</formula>
    </cfRule>
    <cfRule type="expression" dxfId="470" priority="270">
      <formula>F307&gt;0</formula>
    </cfRule>
  </conditionalFormatting>
  <conditionalFormatting sqref="F385:F388 F390">
    <cfRule type="cellIs" dxfId="469" priority="390" stopIfTrue="1" operator="between">
      <formula>E385</formula>
      <formula>E385</formula>
    </cfRule>
    <cfRule type="cellIs" dxfId="468" priority="391" stopIfTrue="1" operator="greaterThan">
      <formula>0</formula>
    </cfRule>
  </conditionalFormatting>
  <conditionalFormatting sqref="F403:F405">
    <cfRule type="expression" dxfId="467" priority="427" stopIfTrue="1">
      <formula>F403=E405</formula>
    </cfRule>
    <cfRule type="expression" dxfId="466" priority="428" stopIfTrue="1">
      <formula>F403=E404</formula>
    </cfRule>
    <cfRule type="expression" dxfId="465" priority="429" stopIfTrue="1">
      <formula>F403=E403</formula>
    </cfRule>
    <cfRule type="cellIs" dxfId="464" priority="430" stopIfTrue="1" operator="greaterThan">
      <formula>0</formula>
    </cfRule>
  </conditionalFormatting>
  <conditionalFormatting sqref="F406">
    <cfRule type="cellIs" dxfId="463" priority="468" stopIfTrue="1" operator="between">
      <formula>E406</formula>
      <formula>E406</formula>
    </cfRule>
    <cfRule type="cellIs" dxfId="462" priority="469" stopIfTrue="1" operator="greaterThan">
      <formula>0</formula>
    </cfRule>
  </conditionalFormatting>
  <conditionalFormatting sqref="F413:F414">
    <cfRule type="expression" dxfId="461" priority="193">
      <formula>F413=E413</formula>
    </cfRule>
    <cfRule type="expression" dxfId="460" priority="194">
      <formula>F413&gt;0</formula>
    </cfRule>
  </conditionalFormatting>
  <conditionalFormatting sqref="F420:F421">
    <cfRule type="cellIs" dxfId="459" priority="431" stopIfTrue="1" operator="between">
      <formula>E420</formula>
      <formula>E420</formula>
    </cfRule>
    <cfRule type="cellIs" dxfId="458" priority="432" stopIfTrue="1" operator="greaterThan">
      <formula>0</formula>
    </cfRule>
  </conditionalFormatting>
  <conditionalFormatting sqref="F423:F426">
    <cfRule type="cellIs" dxfId="457" priority="402" stopIfTrue="1" operator="between">
      <formula>E423</formula>
      <formula>E423</formula>
    </cfRule>
    <cfRule type="cellIs" dxfId="456" priority="403" stopIfTrue="1" operator="greaterThan">
      <formula>0</formula>
    </cfRule>
  </conditionalFormatting>
  <conditionalFormatting sqref="F441">
    <cfRule type="expression" dxfId="455" priority="179">
      <formula>F441=E441</formula>
    </cfRule>
    <cfRule type="expression" dxfId="454" priority="180">
      <formula>F441&gt;0</formula>
    </cfRule>
  </conditionalFormatting>
  <conditionalFormatting sqref="F445">
    <cfRule type="expression" dxfId="453" priority="171">
      <formula>F445=E445</formula>
    </cfRule>
    <cfRule type="expression" dxfId="452" priority="172">
      <formula>F445&gt;0</formula>
    </cfRule>
  </conditionalFormatting>
  <conditionalFormatting sqref="F455">
    <cfRule type="expression" dxfId="451" priority="485" stopIfTrue="1">
      <formula>F455=E457</formula>
    </cfRule>
    <cfRule type="expression" dxfId="450" priority="486" stopIfTrue="1">
      <formula>F455=E455</formula>
    </cfRule>
    <cfRule type="cellIs" dxfId="449" priority="487" stopIfTrue="1" operator="greaterThan">
      <formula>0</formula>
    </cfRule>
  </conditionalFormatting>
  <conditionalFormatting sqref="F456">
    <cfRule type="expression" dxfId="448" priority="163">
      <formula>F456=E456</formula>
    </cfRule>
    <cfRule type="expression" dxfId="447" priority="164">
      <formula>F456&gt;0</formula>
    </cfRule>
  </conditionalFormatting>
  <conditionalFormatting sqref="F457">
    <cfRule type="cellIs" dxfId="446" priority="462" stopIfTrue="1" operator="between">
      <formula>E457</formula>
      <formula>E457</formula>
    </cfRule>
    <cfRule type="cellIs" dxfId="445" priority="463" stopIfTrue="1" operator="greaterThan">
      <formula>0</formula>
    </cfRule>
  </conditionalFormatting>
  <conditionalFormatting sqref="F459:F463">
    <cfRule type="expression" dxfId="444" priority="385" stopIfTrue="1">
      <formula>SUM($F$459:$F$463)&gt;4</formula>
    </cfRule>
  </conditionalFormatting>
  <conditionalFormatting sqref="F459:F464">
    <cfRule type="cellIs" dxfId="443" priority="439" stopIfTrue="1" operator="between">
      <formula>E459</formula>
      <formula>E459</formula>
    </cfRule>
    <cfRule type="cellIs" dxfId="442" priority="440" stopIfTrue="1" operator="greaterThan">
      <formula>0</formula>
    </cfRule>
  </conditionalFormatting>
  <conditionalFormatting sqref="F466">
    <cfRule type="cellIs" dxfId="441" priority="460" stopIfTrue="1" operator="between">
      <formula>E466</formula>
      <formula>E466</formula>
    </cfRule>
    <cfRule type="cellIs" dxfId="440" priority="461" stopIfTrue="1" operator="greaterThan">
      <formula>0</formula>
    </cfRule>
  </conditionalFormatting>
  <conditionalFormatting sqref="F468:F471">
    <cfRule type="expression" dxfId="439" priority="384" stopIfTrue="1">
      <formula>SUM($F$468:$F$471)&gt;5</formula>
    </cfRule>
  </conditionalFormatting>
  <conditionalFormatting sqref="F468:F472">
    <cfRule type="cellIs" dxfId="438" priority="388" stopIfTrue="1" operator="between">
      <formula>E468</formula>
      <formula>E468</formula>
    </cfRule>
    <cfRule type="cellIs" dxfId="437" priority="389" stopIfTrue="1" operator="greaterThan">
      <formula>0</formula>
    </cfRule>
  </conditionalFormatting>
  <conditionalFormatting sqref="F482">
    <cfRule type="expression" dxfId="436" priority="155">
      <formula>F482=E482</formula>
    </cfRule>
    <cfRule type="expression" dxfId="435" priority="156">
      <formula>F482&gt;0</formula>
    </cfRule>
  </conditionalFormatting>
  <conditionalFormatting sqref="F483">
    <cfRule type="cellIs" dxfId="434" priority="458" stopIfTrue="1" operator="between">
      <formula>E483</formula>
      <formula>E483</formula>
    </cfRule>
    <cfRule type="cellIs" dxfId="433" priority="459" stopIfTrue="1" operator="greaterThan">
      <formula>0</formula>
    </cfRule>
  </conditionalFormatting>
  <conditionalFormatting sqref="F508">
    <cfRule type="expression" dxfId="432" priority="147">
      <formula>F508=E508</formula>
    </cfRule>
    <cfRule type="expression" dxfId="431" priority="148">
      <formula>F508&gt;0</formula>
    </cfRule>
  </conditionalFormatting>
  <conditionalFormatting sqref="F515">
    <cfRule type="expression" dxfId="430" priority="289">
      <formula>F515&lt;=5</formula>
    </cfRule>
  </conditionalFormatting>
  <conditionalFormatting sqref="G9 G12 G15 G18 G21 G25 G28:G32 G35:G42 G44 G46:G47 G50:G53 G58:G59 G61 G63:G70 G91 G93:G96 G98:G102 G104:G108 G110:G114 G116 G121:G127 G129 G131 G136 G138 G145:G149 G152:G157 G159 G162:G168 G190 G197 G201 G205:G207 G209:G211 G213:G215 G228:G229 G231:G233 G238 G246:G247 G249:G250 G252:G254 G257:G259 G261:G262 G264:G265 G282:G298 G301 G303:G304 G309:G315 G319:G321 G323:G328 G331:G332 G334 G340:G346 G349:G355 G358 G362 G381:G382 G385:G388 G399 G403 G406 G409:G411 G417 G420:G421 G423:G426 G432:G433 G443:G444 G448 G450:G452 G457 G459:G464 G466 G468:G472 G478 G481 G483 G490 G492:G496 G499 G504:G507 G510 G76:G79 G81:G85 G268:G270 G360 G375:G379 G364:G373 G390">
    <cfRule type="cellIs" dxfId="429" priority="413" stopIfTrue="1" operator="equal">
      <formula>"na"</formula>
    </cfRule>
    <cfRule type="cellIs" dxfId="428" priority="414" stopIfTrue="1" operator="equal">
      <formula>"n/a"</formula>
    </cfRule>
    <cfRule type="cellIs" dxfId="427" priority="415" stopIfTrue="1" operator="equal">
      <formula>"vf"</formula>
    </cfRule>
    <cfRule type="cellIs" dxfId="426" priority="416" stopIfTrue="1" operator="equal">
      <formula>"N"</formula>
    </cfRule>
    <cfRule type="cellIs" dxfId="425" priority="417" stopIfTrue="1" operator="equal">
      <formula>"Y"</formula>
    </cfRule>
  </conditionalFormatting>
  <conditionalFormatting sqref="G28:G32 G9 G12 G15 G18 G21 G25 G35:G42 G44 G46:G47 G50:G53 G58:G59 G61 G63:G70 G91 G93:G96 G98:G102 G104:G108 G110:G114 G116 G121:G127 G129 G131 G136 G138 G145:G149 G152:G157 G159 G162:G168 G190 G197 G201 G205:G207 G209:G211 G213:G215 G228:G229 G231:G233 G238 G246:G247 G249:G250 G252:G254 G257:G259 G261:G262 G264:G265 G282:G298 G301 G303:G304 G309:G315 G319:G321 G323:G328 G331:G332 G334 G340:G346 G349:G355 G358 G362 G381:G382 G385:G388 G399 G403 G406 G409:G411 G417 G420:G421 G423:G426 G432:G433 G443:G444 G448 G450:G452 G457 G459:G464 G466 G468:G472 G478 G481 G483 G490 G492:G496 G499 G504:G507 G510 G76:G79 G81:G85 G268:G270 G360 G375:G379 G364:G373 G390">
    <cfRule type="cellIs" dxfId="424" priority="412" stopIfTrue="1" operator="equal">
      <formula>"ad"</formula>
    </cfRule>
  </conditionalFormatting>
  <conditionalFormatting sqref="G30:G31">
    <cfRule type="cellIs" dxfId="423" priority="271" stopIfTrue="1" operator="equal">
      <formula>"Y"</formula>
    </cfRule>
    <cfRule type="cellIs" dxfId="422" priority="272" stopIfTrue="1" operator="equal">
      <formula>"N"</formula>
    </cfRule>
    <cfRule type="cellIs" dxfId="421" priority="273" stopIfTrue="1" operator="equal">
      <formula>"vf"</formula>
    </cfRule>
    <cfRule type="cellIs" dxfId="420" priority="274" stopIfTrue="1" operator="equal">
      <formula>"n/a"</formula>
    </cfRule>
    <cfRule type="cellIs" dxfId="419" priority="275" stopIfTrue="1" operator="equal">
      <formula>"na"</formula>
    </cfRule>
    <cfRule type="cellIs" dxfId="418" priority="276" stopIfTrue="1" operator="equal">
      <formula>"ad"</formula>
    </cfRule>
  </conditionalFormatting>
  <conditionalFormatting sqref="G43">
    <cfRule type="cellIs" dxfId="417" priority="261" stopIfTrue="1" operator="equal">
      <formula>"Y"</formula>
    </cfRule>
    <cfRule type="cellIs" dxfId="416" priority="262" stopIfTrue="1" operator="equal">
      <formula>"N"</formula>
    </cfRule>
    <cfRule type="cellIs" dxfId="415" priority="263" stopIfTrue="1" operator="equal">
      <formula>"vf"</formula>
    </cfRule>
    <cfRule type="cellIs" dxfId="414" priority="264" stopIfTrue="1" operator="equal">
      <formula>"n/a"</formula>
    </cfRule>
    <cfRule type="cellIs" dxfId="413" priority="265" stopIfTrue="1" operator="equal">
      <formula>"na"</formula>
    </cfRule>
    <cfRule type="cellIs" dxfId="412" priority="266" stopIfTrue="1" operator="equal">
      <formula>"ad"</formula>
    </cfRule>
  </conditionalFormatting>
  <conditionalFormatting sqref="G54">
    <cfRule type="cellIs" dxfId="411" priority="255" stopIfTrue="1" operator="equal">
      <formula>"Y"</formula>
    </cfRule>
    <cfRule type="cellIs" dxfId="410" priority="256" stopIfTrue="1" operator="equal">
      <formula>"N"</formula>
    </cfRule>
    <cfRule type="cellIs" dxfId="409" priority="257" stopIfTrue="1" operator="equal">
      <formula>"vf"</formula>
    </cfRule>
    <cfRule type="cellIs" dxfId="408" priority="258" stopIfTrue="1" operator="equal">
      <formula>"n/a"</formula>
    </cfRule>
    <cfRule type="cellIs" dxfId="407" priority="259" stopIfTrue="1" operator="equal">
      <formula>"na"</formula>
    </cfRule>
    <cfRule type="cellIs" dxfId="406" priority="260" stopIfTrue="1" operator="equal">
      <formula>"ad"</formula>
    </cfRule>
  </conditionalFormatting>
  <conditionalFormatting sqref="G118">
    <cfRule type="cellIs" dxfId="405" priority="247" stopIfTrue="1" operator="equal">
      <formula>"Y"</formula>
    </cfRule>
    <cfRule type="cellIs" dxfId="404" priority="248" stopIfTrue="1" operator="equal">
      <formula>"N"</formula>
    </cfRule>
    <cfRule type="cellIs" dxfId="403" priority="249" stopIfTrue="1" operator="equal">
      <formula>"vf"</formula>
    </cfRule>
    <cfRule type="cellIs" dxfId="402" priority="250" stopIfTrue="1" operator="equal">
      <formula>"n/a"</formula>
    </cfRule>
    <cfRule type="cellIs" dxfId="401" priority="251" stopIfTrue="1" operator="equal">
      <formula>"na"</formula>
    </cfRule>
    <cfRule type="cellIs" dxfId="400" priority="252" stopIfTrue="1" operator="equal">
      <formula>"ad"</formula>
    </cfRule>
  </conditionalFormatting>
  <conditionalFormatting sqref="G171:G177">
    <cfRule type="cellIs" dxfId="399" priority="372" stopIfTrue="1" operator="equal">
      <formula>"ad"</formula>
    </cfRule>
    <cfRule type="cellIs" dxfId="398" priority="373" stopIfTrue="1" operator="equal">
      <formula>"na"</formula>
    </cfRule>
    <cfRule type="cellIs" dxfId="397" priority="374" stopIfTrue="1" operator="equal">
      <formula>"n/a"</formula>
    </cfRule>
    <cfRule type="cellIs" dxfId="396" priority="375" stopIfTrue="1" operator="equal">
      <formula>"vf"</formula>
    </cfRule>
    <cfRule type="cellIs" dxfId="395" priority="376" stopIfTrue="1" operator="equal">
      <formula>"N"</formula>
    </cfRule>
    <cfRule type="cellIs" dxfId="394" priority="377" stopIfTrue="1" operator="equal">
      <formula>"Y"</formula>
    </cfRule>
  </conditionalFormatting>
  <conditionalFormatting sqref="G183:G187">
    <cfRule type="cellIs" dxfId="393" priority="366" stopIfTrue="1" operator="equal">
      <formula>"ad"</formula>
    </cfRule>
    <cfRule type="cellIs" dxfId="392" priority="367" stopIfTrue="1" operator="equal">
      <formula>"na"</formula>
    </cfRule>
    <cfRule type="cellIs" dxfId="391" priority="368" stopIfTrue="1" operator="equal">
      <formula>"n/a"</formula>
    </cfRule>
    <cfRule type="cellIs" dxfId="390" priority="369" stopIfTrue="1" operator="equal">
      <formula>"vf"</formula>
    </cfRule>
    <cfRule type="cellIs" dxfId="389" priority="370" stopIfTrue="1" operator="equal">
      <formula>"N"</formula>
    </cfRule>
    <cfRule type="cellIs" dxfId="388" priority="371" stopIfTrue="1" operator="equal">
      <formula>"Y"</formula>
    </cfRule>
  </conditionalFormatting>
  <conditionalFormatting sqref="G192:G194">
    <cfRule type="cellIs" dxfId="387" priority="358" stopIfTrue="1" operator="equal">
      <formula>"ad"</formula>
    </cfRule>
    <cfRule type="cellIs" dxfId="386" priority="359" stopIfTrue="1" operator="equal">
      <formula>"na"</formula>
    </cfRule>
    <cfRule type="cellIs" dxfId="385" priority="360" stopIfTrue="1" operator="equal">
      <formula>"n/a"</formula>
    </cfRule>
    <cfRule type="cellIs" dxfId="384" priority="361" stopIfTrue="1" operator="equal">
      <formula>"vf"</formula>
    </cfRule>
    <cfRule type="cellIs" dxfId="383" priority="362" stopIfTrue="1" operator="equal">
      <formula>"N"</formula>
    </cfRule>
    <cfRule type="cellIs" dxfId="382" priority="363" stopIfTrue="1" operator="equal">
      <formula>"Y"</formula>
    </cfRule>
  </conditionalFormatting>
  <conditionalFormatting sqref="G199">
    <cfRule type="cellIs" dxfId="381" priority="139" stopIfTrue="1" operator="equal">
      <formula>"ad"</formula>
    </cfRule>
    <cfRule type="cellIs" dxfId="380" priority="140" stopIfTrue="1" operator="equal">
      <formula>"na"</formula>
    </cfRule>
    <cfRule type="cellIs" dxfId="379" priority="141" stopIfTrue="1" operator="equal">
      <formula>"n/a"</formula>
    </cfRule>
    <cfRule type="cellIs" dxfId="378" priority="142" stopIfTrue="1" operator="equal">
      <formula>"vf"</formula>
    </cfRule>
    <cfRule type="cellIs" dxfId="377" priority="143" stopIfTrue="1" operator="equal">
      <formula>"N"</formula>
    </cfRule>
    <cfRule type="cellIs" dxfId="376" priority="144" stopIfTrue="1" operator="equal">
      <formula>"Y"</formula>
    </cfRule>
  </conditionalFormatting>
  <conditionalFormatting sqref="G217:G222">
    <cfRule type="cellIs" dxfId="375" priority="352" stopIfTrue="1" operator="equal">
      <formula>"ad"</formula>
    </cfRule>
    <cfRule type="cellIs" dxfId="374" priority="353" stopIfTrue="1" operator="equal">
      <formula>"na"</formula>
    </cfRule>
    <cfRule type="cellIs" dxfId="373" priority="354" stopIfTrue="1" operator="equal">
      <formula>"n/a"</formula>
    </cfRule>
    <cfRule type="cellIs" dxfId="372" priority="355" stopIfTrue="1" operator="equal">
      <formula>"vf"</formula>
    </cfRule>
    <cfRule type="cellIs" dxfId="371" priority="356" stopIfTrue="1" operator="equal">
      <formula>"N"</formula>
    </cfRule>
    <cfRule type="cellIs" dxfId="370" priority="357" stopIfTrue="1" operator="equal">
      <formula>"Y"</formula>
    </cfRule>
  </conditionalFormatting>
  <conditionalFormatting sqref="G235">
    <cfRule type="cellIs" dxfId="369" priority="305" stopIfTrue="1" operator="equal">
      <formula>"ad"</formula>
    </cfRule>
    <cfRule type="cellIs" dxfId="368" priority="306" stopIfTrue="1" operator="equal">
      <formula>"na"</formula>
    </cfRule>
    <cfRule type="cellIs" dxfId="367" priority="307" stopIfTrue="1" operator="equal">
      <formula>"n/a"</formula>
    </cfRule>
    <cfRule type="cellIs" dxfId="366" priority="308" stopIfTrue="1" operator="equal">
      <formula>"vf"</formula>
    </cfRule>
    <cfRule type="cellIs" dxfId="365" priority="309" stopIfTrue="1" operator="equal">
      <formula>"N"</formula>
    </cfRule>
    <cfRule type="cellIs" dxfId="364" priority="310" stopIfTrue="1" operator="equal">
      <formula>"Y"</formula>
    </cfRule>
  </conditionalFormatting>
  <conditionalFormatting sqref="G239">
    <cfRule type="cellIs" dxfId="363" priority="235" stopIfTrue="1" operator="equal">
      <formula>"Y"</formula>
    </cfRule>
    <cfRule type="cellIs" dxfId="362" priority="236" stopIfTrue="1" operator="equal">
      <formula>"N"</formula>
    </cfRule>
    <cfRule type="cellIs" dxfId="361" priority="237" stopIfTrue="1" operator="equal">
      <formula>"vf"</formula>
    </cfRule>
    <cfRule type="cellIs" dxfId="360" priority="238" stopIfTrue="1" operator="equal">
      <formula>"n/a"</formula>
    </cfRule>
    <cfRule type="cellIs" dxfId="359" priority="239" stopIfTrue="1" operator="equal">
      <formula>"na"</formula>
    </cfRule>
    <cfRule type="cellIs" dxfId="358" priority="240" stopIfTrue="1" operator="equal">
      <formula>"ad"</formula>
    </cfRule>
  </conditionalFormatting>
  <conditionalFormatting sqref="G241:G242">
    <cfRule type="cellIs" dxfId="357" priority="344" stopIfTrue="1" operator="equal">
      <formula>"ad"</formula>
    </cfRule>
    <cfRule type="cellIs" dxfId="356" priority="345" stopIfTrue="1" operator="equal">
      <formula>"na"</formula>
    </cfRule>
    <cfRule type="cellIs" dxfId="355" priority="346" stopIfTrue="1" operator="equal">
      <formula>"n/a"</formula>
    </cfRule>
    <cfRule type="cellIs" dxfId="354" priority="347" stopIfTrue="1" operator="equal">
      <formula>"vf"</formula>
    </cfRule>
    <cfRule type="cellIs" dxfId="353" priority="348" stopIfTrue="1" operator="equal">
      <formula>"N"</formula>
    </cfRule>
    <cfRule type="cellIs" dxfId="352" priority="349" stopIfTrue="1" operator="equal">
      <formula>"Y"</formula>
    </cfRule>
  </conditionalFormatting>
  <conditionalFormatting sqref="G274:G275">
    <cfRule type="cellIs" dxfId="351" priority="330" stopIfTrue="1" operator="equal">
      <formula>"ad"</formula>
    </cfRule>
    <cfRule type="cellIs" dxfId="350" priority="331" stopIfTrue="1" operator="equal">
      <formula>"na"</formula>
    </cfRule>
    <cfRule type="cellIs" dxfId="349" priority="332" stopIfTrue="1" operator="equal">
      <formula>"n/a"</formula>
    </cfRule>
    <cfRule type="cellIs" dxfId="348" priority="333" stopIfTrue="1" operator="equal">
      <formula>"vf"</formula>
    </cfRule>
    <cfRule type="cellIs" dxfId="347" priority="334" stopIfTrue="1" operator="equal">
      <formula>"N"</formula>
    </cfRule>
    <cfRule type="cellIs" dxfId="346" priority="335" stopIfTrue="1" operator="equal">
      <formula>"Y"</formula>
    </cfRule>
  </conditionalFormatting>
  <conditionalFormatting sqref="G307:G308">
    <cfRule type="cellIs" dxfId="345" priority="211" stopIfTrue="1" operator="equal">
      <formula>"Y"</formula>
    </cfRule>
    <cfRule type="cellIs" dxfId="344" priority="212" stopIfTrue="1" operator="equal">
      <formula>"N"</formula>
    </cfRule>
    <cfRule type="cellIs" dxfId="343" priority="213" stopIfTrue="1" operator="equal">
      <formula>"vf"</formula>
    </cfRule>
    <cfRule type="cellIs" dxfId="342" priority="214" stopIfTrue="1" operator="equal">
      <formula>"n/a"</formula>
    </cfRule>
    <cfRule type="cellIs" dxfId="341" priority="215" stopIfTrue="1" operator="equal">
      <formula>"na"</formula>
    </cfRule>
    <cfRule type="cellIs" dxfId="340" priority="216" stopIfTrue="1" operator="equal">
      <formula>"ad"</formula>
    </cfRule>
  </conditionalFormatting>
  <conditionalFormatting sqref="G363">
    <cfRule type="cellIs" dxfId="339" priority="133" stopIfTrue="1" operator="equal">
      <formula>"Y"</formula>
    </cfRule>
    <cfRule type="cellIs" dxfId="338" priority="134" stopIfTrue="1" operator="equal">
      <formula>"N"</formula>
    </cfRule>
    <cfRule type="cellIs" dxfId="337" priority="135" stopIfTrue="1" operator="equal">
      <formula>"vf"</formula>
    </cfRule>
    <cfRule type="cellIs" dxfId="336" priority="136" stopIfTrue="1" operator="equal">
      <formula>"n/a"</formula>
    </cfRule>
    <cfRule type="cellIs" dxfId="335" priority="137" stopIfTrue="1" operator="equal">
      <formula>"na"</formula>
    </cfRule>
    <cfRule type="cellIs" dxfId="334" priority="138" stopIfTrue="1" operator="equal">
      <formula>"ad"</formula>
    </cfRule>
  </conditionalFormatting>
  <conditionalFormatting sqref="G393:G396">
    <cfRule type="cellIs" dxfId="333" priority="299" stopIfTrue="1" operator="equal">
      <formula>"ad"</formula>
    </cfRule>
    <cfRule type="cellIs" dxfId="332" priority="300" stopIfTrue="1" operator="equal">
      <formula>"na"</formula>
    </cfRule>
    <cfRule type="cellIs" dxfId="331" priority="301" stopIfTrue="1" operator="equal">
      <formula>"n/a"</formula>
    </cfRule>
    <cfRule type="cellIs" dxfId="330" priority="302" stopIfTrue="1" operator="equal">
      <formula>"vf"</formula>
    </cfRule>
    <cfRule type="cellIs" dxfId="329" priority="303" stopIfTrue="1" operator="equal">
      <formula>"N"</formula>
    </cfRule>
    <cfRule type="cellIs" dxfId="328" priority="304" stopIfTrue="1" operator="equal">
      <formula>"Y"</formula>
    </cfRule>
  </conditionalFormatting>
  <conditionalFormatting sqref="G412:G414">
    <cfRule type="cellIs" dxfId="327" priority="197" stopIfTrue="1" operator="equal">
      <formula>"Y"</formula>
    </cfRule>
    <cfRule type="cellIs" dxfId="326" priority="198" stopIfTrue="1" operator="equal">
      <formula>"N"</formula>
    </cfRule>
    <cfRule type="cellIs" dxfId="325" priority="199" stopIfTrue="1" operator="equal">
      <formula>"vf"</formula>
    </cfRule>
    <cfRule type="cellIs" dxfId="324" priority="200" stopIfTrue="1" operator="equal">
      <formula>"n/a"</formula>
    </cfRule>
    <cfRule type="cellIs" dxfId="323" priority="201" stopIfTrue="1" operator="equal">
      <formula>"na"</formula>
    </cfRule>
    <cfRule type="cellIs" dxfId="322" priority="202" stopIfTrue="1" operator="equal">
      <formula>"ad"</formula>
    </cfRule>
  </conditionalFormatting>
  <conditionalFormatting sqref="G434:G438">
    <cfRule type="cellIs" dxfId="321" priority="187" stopIfTrue="1" operator="equal">
      <formula>"Y"</formula>
    </cfRule>
    <cfRule type="cellIs" dxfId="320" priority="188" stopIfTrue="1" operator="equal">
      <formula>"N"</formula>
    </cfRule>
    <cfRule type="cellIs" dxfId="319" priority="189" stopIfTrue="1" operator="equal">
      <formula>"vf"</formula>
    </cfRule>
    <cfRule type="cellIs" dxfId="318" priority="190" stopIfTrue="1" operator="equal">
      <formula>"n/a"</formula>
    </cfRule>
    <cfRule type="cellIs" dxfId="317" priority="191" stopIfTrue="1" operator="equal">
      <formula>"na"</formula>
    </cfRule>
    <cfRule type="cellIs" dxfId="316" priority="192" stopIfTrue="1" operator="equal">
      <formula>"ad"</formula>
    </cfRule>
  </conditionalFormatting>
  <conditionalFormatting sqref="G441">
    <cfRule type="cellIs" dxfId="315" priority="181" stopIfTrue="1" operator="equal">
      <formula>"Y"</formula>
    </cfRule>
    <cfRule type="cellIs" dxfId="314" priority="182" stopIfTrue="1" operator="equal">
      <formula>"N"</formula>
    </cfRule>
    <cfRule type="cellIs" dxfId="313" priority="183" stopIfTrue="1" operator="equal">
      <formula>"vf"</formula>
    </cfRule>
    <cfRule type="cellIs" dxfId="312" priority="184" stopIfTrue="1" operator="equal">
      <formula>"n/a"</formula>
    </cfRule>
    <cfRule type="cellIs" dxfId="311" priority="185" stopIfTrue="1" operator="equal">
      <formula>"na"</formula>
    </cfRule>
    <cfRule type="cellIs" dxfId="310" priority="186" stopIfTrue="1" operator="equal">
      <formula>"ad"</formula>
    </cfRule>
  </conditionalFormatting>
  <conditionalFormatting sqref="G445">
    <cfRule type="cellIs" dxfId="309" priority="173" stopIfTrue="1" operator="equal">
      <formula>"Y"</formula>
    </cfRule>
    <cfRule type="cellIs" dxfId="308" priority="174" stopIfTrue="1" operator="equal">
      <formula>"N"</formula>
    </cfRule>
    <cfRule type="cellIs" dxfId="307" priority="175" stopIfTrue="1" operator="equal">
      <formula>"vf"</formula>
    </cfRule>
    <cfRule type="cellIs" dxfId="306" priority="176" stopIfTrue="1" operator="equal">
      <formula>"n/a"</formula>
    </cfRule>
    <cfRule type="cellIs" dxfId="305" priority="177" stopIfTrue="1" operator="equal">
      <formula>"na"</formula>
    </cfRule>
    <cfRule type="cellIs" dxfId="304" priority="178" stopIfTrue="1" operator="equal">
      <formula>"ad"</formula>
    </cfRule>
  </conditionalFormatting>
  <conditionalFormatting sqref="G455">
    <cfRule type="cellIs" dxfId="303" priority="293" stopIfTrue="1" operator="equal">
      <formula>"ad"</formula>
    </cfRule>
    <cfRule type="cellIs" dxfId="302" priority="294" stopIfTrue="1" operator="equal">
      <formula>"na"</formula>
    </cfRule>
    <cfRule type="cellIs" dxfId="301" priority="295" stopIfTrue="1" operator="equal">
      <formula>"n/a"</formula>
    </cfRule>
    <cfRule type="cellIs" dxfId="300" priority="296" stopIfTrue="1" operator="equal">
      <formula>"vf"</formula>
    </cfRule>
    <cfRule type="cellIs" dxfId="299" priority="297" stopIfTrue="1" operator="equal">
      <formula>"N"</formula>
    </cfRule>
    <cfRule type="cellIs" dxfId="298" priority="298" stopIfTrue="1" operator="equal">
      <formula>"Y"</formula>
    </cfRule>
  </conditionalFormatting>
  <conditionalFormatting sqref="G456">
    <cfRule type="cellIs" dxfId="297" priority="165" stopIfTrue="1" operator="equal">
      <formula>"Y"</formula>
    </cfRule>
    <cfRule type="cellIs" dxfId="296" priority="166" stopIfTrue="1" operator="equal">
      <formula>"N"</formula>
    </cfRule>
    <cfRule type="cellIs" dxfId="295" priority="167" stopIfTrue="1" operator="equal">
      <formula>"vf"</formula>
    </cfRule>
    <cfRule type="cellIs" dxfId="294" priority="168" stopIfTrue="1" operator="equal">
      <formula>"n/a"</formula>
    </cfRule>
    <cfRule type="cellIs" dxfId="293" priority="169" stopIfTrue="1" operator="equal">
      <formula>"na"</formula>
    </cfRule>
    <cfRule type="cellIs" dxfId="292" priority="170" stopIfTrue="1" operator="equal">
      <formula>"ad"</formula>
    </cfRule>
  </conditionalFormatting>
  <conditionalFormatting sqref="G482">
    <cfRule type="cellIs" dxfId="291" priority="157" stopIfTrue="1" operator="equal">
      <formula>"Y"</formula>
    </cfRule>
    <cfRule type="cellIs" dxfId="290" priority="158" stopIfTrue="1" operator="equal">
      <formula>"N"</formula>
    </cfRule>
    <cfRule type="cellIs" dxfId="289" priority="159" stopIfTrue="1" operator="equal">
      <formula>"vf"</formula>
    </cfRule>
    <cfRule type="cellIs" dxfId="288" priority="160" stopIfTrue="1" operator="equal">
      <formula>"n/a"</formula>
    </cfRule>
    <cfRule type="cellIs" dxfId="287" priority="161" stopIfTrue="1" operator="equal">
      <formula>"na"</formula>
    </cfRule>
    <cfRule type="cellIs" dxfId="286" priority="162" stopIfTrue="1" operator="equal">
      <formula>"ad"</formula>
    </cfRule>
  </conditionalFormatting>
  <conditionalFormatting sqref="G508">
    <cfRule type="cellIs" dxfId="285" priority="149" stopIfTrue="1" operator="equal">
      <formula>"Y"</formula>
    </cfRule>
    <cfRule type="cellIs" dxfId="284" priority="150" stopIfTrue="1" operator="equal">
      <formula>"N"</formula>
    </cfRule>
    <cfRule type="cellIs" dxfId="283" priority="151" stopIfTrue="1" operator="equal">
      <formula>"vf"</formula>
    </cfRule>
    <cfRule type="cellIs" dxfId="282" priority="152" stopIfTrue="1" operator="equal">
      <formula>"n/a"</formula>
    </cfRule>
    <cfRule type="cellIs" dxfId="281" priority="153" stopIfTrue="1" operator="equal">
      <formula>"na"</formula>
    </cfRule>
    <cfRule type="cellIs" dxfId="280" priority="154" stopIfTrue="1" operator="equal">
      <formula>"ad"</formula>
    </cfRule>
  </conditionalFormatting>
  <conditionalFormatting sqref="G512:G513 G515">
    <cfRule type="cellIs" dxfId="279" priority="277" stopIfTrue="1" operator="equal">
      <formula>"ad"</formula>
    </cfRule>
    <cfRule type="cellIs" dxfId="278" priority="278" stopIfTrue="1" operator="equal">
      <formula>"na"</formula>
    </cfRule>
    <cfRule type="cellIs" dxfId="277" priority="279" stopIfTrue="1" operator="equal">
      <formula>"n/a"</formula>
    </cfRule>
    <cfRule type="cellIs" dxfId="276" priority="280" stopIfTrue="1" operator="equal">
      <formula>"vf"</formula>
    </cfRule>
    <cfRule type="cellIs" dxfId="275" priority="281" stopIfTrue="1" operator="equal">
      <formula>"N"</formula>
    </cfRule>
    <cfRule type="cellIs" dxfId="274" priority="282" stopIfTrue="1" operator="equal">
      <formula>"Y"</formula>
    </cfRule>
  </conditionalFormatting>
  <conditionalFormatting sqref="G4:G5">
    <cfRule type="cellIs" dxfId="273" priority="127" stopIfTrue="1" operator="equal">
      <formula>"Y"</formula>
    </cfRule>
    <cfRule type="cellIs" dxfId="272" priority="128" stopIfTrue="1" operator="equal">
      <formula>"N"</formula>
    </cfRule>
    <cfRule type="cellIs" dxfId="271" priority="129" stopIfTrue="1" operator="equal">
      <formula>"vf"</formula>
    </cfRule>
    <cfRule type="cellIs" dxfId="270" priority="130" stopIfTrue="1" operator="equal">
      <formula>"n/a"</formula>
    </cfRule>
    <cfRule type="cellIs" dxfId="269" priority="131" stopIfTrue="1" operator="equal">
      <formula>"na"</formula>
    </cfRule>
    <cfRule type="cellIs" dxfId="268" priority="132" stopIfTrue="1" operator="equal">
      <formula>"ad"</formula>
    </cfRule>
  </conditionalFormatting>
  <conditionalFormatting sqref="F23">
    <cfRule type="expression" dxfId="267" priority="125">
      <formula>F23=E23</formula>
    </cfRule>
    <cfRule type="expression" dxfId="266" priority="126">
      <formula>F23&gt;0</formula>
    </cfRule>
  </conditionalFormatting>
  <conditionalFormatting sqref="G23">
    <cfRule type="cellIs" dxfId="265" priority="119" stopIfTrue="1" operator="equal">
      <formula>"Y"</formula>
    </cfRule>
    <cfRule type="cellIs" dxfId="264" priority="120" stopIfTrue="1" operator="equal">
      <formula>"N"</formula>
    </cfRule>
    <cfRule type="cellIs" dxfId="263" priority="121" stopIfTrue="1" operator="equal">
      <formula>"vf"</formula>
    </cfRule>
    <cfRule type="cellIs" dxfId="262" priority="122" stopIfTrue="1" operator="equal">
      <formula>"n/a"</formula>
    </cfRule>
    <cfRule type="cellIs" dxfId="261" priority="123" stopIfTrue="1" operator="equal">
      <formula>"na"</formula>
    </cfRule>
    <cfRule type="cellIs" dxfId="260" priority="124" stopIfTrue="1" operator="equal">
      <formula>"ad"</formula>
    </cfRule>
  </conditionalFormatting>
  <conditionalFormatting sqref="G73:G74">
    <cfRule type="cellIs" dxfId="259" priority="113" stopIfTrue="1" operator="equal">
      <formula>"Y"</formula>
    </cfRule>
    <cfRule type="cellIs" dxfId="258" priority="114" stopIfTrue="1" operator="equal">
      <formula>"N"</formula>
    </cfRule>
    <cfRule type="cellIs" dxfId="257" priority="115" stopIfTrue="1" operator="equal">
      <formula>"vf"</formula>
    </cfRule>
    <cfRule type="cellIs" dxfId="256" priority="116" stopIfTrue="1" operator="equal">
      <formula>"n/a"</formula>
    </cfRule>
    <cfRule type="cellIs" dxfId="255" priority="117" stopIfTrue="1" operator="equal">
      <formula>"na"</formula>
    </cfRule>
    <cfRule type="cellIs" dxfId="254" priority="118" stopIfTrue="1" operator="equal">
      <formula>"ad"</formula>
    </cfRule>
  </conditionalFormatting>
  <conditionalFormatting sqref="F133">
    <cfRule type="expression" dxfId="253" priority="106">
      <formula>F133=E133</formula>
    </cfRule>
    <cfRule type="expression" dxfId="252" priority="107">
      <formula>F133&gt;0</formula>
    </cfRule>
  </conditionalFormatting>
  <conditionalFormatting sqref="G133">
    <cfRule type="cellIs" dxfId="251" priority="99" stopIfTrue="1" operator="equal">
      <formula>"Y"</formula>
    </cfRule>
    <cfRule type="cellIs" dxfId="250" priority="100" stopIfTrue="1" operator="equal">
      <formula>"N"</formula>
    </cfRule>
    <cfRule type="cellIs" dxfId="249" priority="101" stopIfTrue="1" operator="equal">
      <formula>"vf"</formula>
    </cfRule>
    <cfRule type="cellIs" dxfId="248" priority="102" stopIfTrue="1" operator="equal">
      <formula>"n/a"</formula>
    </cfRule>
    <cfRule type="cellIs" dxfId="247" priority="103" stopIfTrue="1" operator="equal">
      <formula>"na"</formula>
    </cfRule>
    <cfRule type="cellIs" dxfId="246" priority="104" stopIfTrue="1" operator="equal">
      <formula>"ad"</formula>
    </cfRule>
  </conditionalFormatting>
  <conditionalFormatting sqref="G133">
    <cfRule type="cellIs" dxfId="245" priority="108" stopIfTrue="1" operator="equal">
      <formula>"N"</formula>
    </cfRule>
    <cfRule type="cellIs" dxfId="244" priority="109" stopIfTrue="1" operator="equal">
      <formula>"vf"</formula>
    </cfRule>
    <cfRule type="cellIs" dxfId="243" priority="110" stopIfTrue="1" operator="equal">
      <formula>"n/a"</formula>
    </cfRule>
    <cfRule type="cellIs" dxfId="242" priority="111" stopIfTrue="1" operator="equal">
      <formula>"na"</formula>
    </cfRule>
    <cfRule type="cellIs" dxfId="241" priority="112" stopIfTrue="1" operator="equal">
      <formula>"ad"</formula>
    </cfRule>
  </conditionalFormatting>
  <conditionalFormatting sqref="G133">
    <cfRule type="cellIs" dxfId="240" priority="105" stopIfTrue="1" operator="equal">
      <formula>"Y"</formula>
    </cfRule>
  </conditionalFormatting>
  <conditionalFormatting sqref="F139">
    <cfRule type="expression" dxfId="239" priority="91">
      <formula>F139=E139</formula>
    </cfRule>
    <cfRule type="expression" dxfId="238" priority="92">
      <formula>F139&gt;0</formula>
    </cfRule>
  </conditionalFormatting>
  <conditionalFormatting sqref="G139">
    <cfRule type="cellIs" dxfId="237" priority="93" stopIfTrue="1" operator="equal">
      <formula>"Y"</formula>
    </cfRule>
    <cfRule type="cellIs" dxfId="236" priority="94" stopIfTrue="1" operator="equal">
      <formula>"N"</formula>
    </cfRule>
    <cfRule type="cellIs" dxfId="235" priority="95" stopIfTrue="1" operator="equal">
      <formula>"vf"</formula>
    </cfRule>
    <cfRule type="cellIs" dxfId="234" priority="96" stopIfTrue="1" operator="equal">
      <formula>"n/a"</formula>
    </cfRule>
    <cfRule type="cellIs" dxfId="233" priority="97" stopIfTrue="1" operator="equal">
      <formula>"na"</formula>
    </cfRule>
    <cfRule type="cellIs" dxfId="232" priority="98" stopIfTrue="1" operator="equal">
      <formula>"ad"</formula>
    </cfRule>
  </conditionalFormatting>
  <conditionalFormatting sqref="F178">
    <cfRule type="expression" dxfId="231" priority="89">
      <formula>F178=E178</formula>
    </cfRule>
    <cfRule type="expression" dxfId="230" priority="90">
      <formula>F178&gt;0</formula>
    </cfRule>
  </conditionalFormatting>
  <conditionalFormatting sqref="G178">
    <cfRule type="cellIs" dxfId="229" priority="83" stopIfTrue="1" operator="equal">
      <formula>"Y"</formula>
    </cfRule>
    <cfRule type="cellIs" dxfId="228" priority="84" stopIfTrue="1" operator="equal">
      <formula>"N"</formula>
    </cfRule>
    <cfRule type="cellIs" dxfId="227" priority="85" stopIfTrue="1" operator="equal">
      <formula>"vf"</formula>
    </cfRule>
    <cfRule type="cellIs" dxfId="226" priority="86" stopIfTrue="1" operator="equal">
      <formula>"n/a"</formula>
    </cfRule>
    <cfRule type="cellIs" dxfId="225" priority="87" stopIfTrue="1" operator="equal">
      <formula>"na"</formula>
    </cfRule>
    <cfRule type="cellIs" dxfId="224" priority="88" stopIfTrue="1" operator="equal">
      <formula>"ad"</formula>
    </cfRule>
  </conditionalFormatting>
  <conditionalFormatting sqref="G223:G225">
    <cfRule type="cellIs" dxfId="223" priority="77" stopIfTrue="1" operator="equal">
      <formula>"Y"</formula>
    </cfRule>
    <cfRule type="cellIs" dxfId="222" priority="78" stopIfTrue="1" operator="equal">
      <formula>"N"</formula>
    </cfRule>
    <cfRule type="cellIs" dxfId="221" priority="79" stopIfTrue="1" operator="equal">
      <formula>"vf"</formula>
    </cfRule>
    <cfRule type="cellIs" dxfId="220" priority="80" stopIfTrue="1" operator="equal">
      <formula>"n/a"</formula>
    </cfRule>
    <cfRule type="cellIs" dxfId="219" priority="81" stopIfTrue="1" operator="equal">
      <formula>"na"</formula>
    </cfRule>
    <cfRule type="cellIs" dxfId="218" priority="82" stopIfTrue="1" operator="equal">
      <formula>"ad"</formula>
    </cfRule>
  </conditionalFormatting>
  <conditionalFormatting sqref="F305">
    <cfRule type="expression" dxfId="217" priority="75">
      <formula>F305=E305</formula>
    </cfRule>
    <cfRule type="expression" dxfId="216" priority="76">
      <formula>F305&gt;0</formula>
    </cfRule>
  </conditionalFormatting>
  <conditionalFormatting sqref="G305">
    <cfRule type="cellIs" dxfId="215" priority="69" stopIfTrue="1" operator="equal">
      <formula>"Y"</formula>
    </cfRule>
    <cfRule type="cellIs" dxfId="214" priority="70" stopIfTrue="1" operator="equal">
      <formula>"N"</formula>
    </cfRule>
    <cfRule type="cellIs" dxfId="213" priority="71" stopIfTrue="1" operator="equal">
      <formula>"vf"</formula>
    </cfRule>
    <cfRule type="cellIs" dxfId="212" priority="72" stopIfTrue="1" operator="equal">
      <formula>"n/a"</formula>
    </cfRule>
    <cfRule type="cellIs" dxfId="211" priority="73" stopIfTrue="1" operator="equal">
      <formula>"na"</formula>
    </cfRule>
    <cfRule type="cellIs" dxfId="210" priority="74" stopIfTrue="1" operator="equal">
      <formula>"ad"</formula>
    </cfRule>
  </conditionalFormatting>
  <conditionalFormatting sqref="F316">
    <cfRule type="expression" dxfId="209" priority="67">
      <formula>F316=E316</formula>
    </cfRule>
    <cfRule type="expression" dxfId="208" priority="68">
      <formula>F316&gt;0</formula>
    </cfRule>
  </conditionalFormatting>
  <conditionalFormatting sqref="G316">
    <cfRule type="cellIs" dxfId="207" priority="61" stopIfTrue="1" operator="equal">
      <formula>"Y"</formula>
    </cfRule>
    <cfRule type="cellIs" dxfId="206" priority="62" stopIfTrue="1" operator="equal">
      <formula>"N"</formula>
    </cfRule>
    <cfRule type="cellIs" dxfId="205" priority="63" stopIfTrue="1" operator="equal">
      <formula>"vf"</formula>
    </cfRule>
    <cfRule type="cellIs" dxfId="204" priority="64" stopIfTrue="1" operator="equal">
      <formula>"n/a"</formula>
    </cfRule>
    <cfRule type="cellIs" dxfId="203" priority="65" stopIfTrue="1" operator="equal">
      <formula>"na"</formula>
    </cfRule>
    <cfRule type="cellIs" dxfId="202" priority="66" stopIfTrue="1" operator="equal">
      <formula>"ad"</formula>
    </cfRule>
  </conditionalFormatting>
  <conditionalFormatting sqref="G335">
    <cfRule type="cellIs" dxfId="201" priority="55" stopIfTrue="1" operator="equal">
      <formula>"Y"</formula>
    </cfRule>
    <cfRule type="cellIs" dxfId="200" priority="56" stopIfTrue="1" operator="equal">
      <formula>"N"</formula>
    </cfRule>
    <cfRule type="cellIs" dxfId="199" priority="57" stopIfTrue="1" operator="equal">
      <formula>"vf"</formula>
    </cfRule>
    <cfRule type="cellIs" dxfId="198" priority="58" stopIfTrue="1" operator="equal">
      <formula>"n/a"</formula>
    </cfRule>
    <cfRule type="cellIs" dxfId="197" priority="59" stopIfTrue="1" operator="equal">
      <formula>"na"</formula>
    </cfRule>
    <cfRule type="cellIs" dxfId="196" priority="60" stopIfTrue="1" operator="equal">
      <formula>"ad"</formula>
    </cfRule>
  </conditionalFormatting>
  <conditionalFormatting sqref="F336">
    <cfRule type="expression" dxfId="195" priority="53">
      <formula>F336=E336</formula>
    </cfRule>
    <cfRule type="expression" dxfId="194" priority="54">
      <formula>F336&gt;0</formula>
    </cfRule>
  </conditionalFormatting>
  <conditionalFormatting sqref="G336">
    <cfRule type="cellIs" dxfId="193" priority="47" stopIfTrue="1" operator="equal">
      <formula>"Y"</formula>
    </cfRule>
    <cfRule type="cellIs" dxfId="192" priority="48" stopIfTrue="1" operator="equal">
      <formula>"N"</formula>
    </cfRule>
    <cfRule type="cellIs" dxfId="191" priority="49" stopIfTrue="1" operator="equal">
      <formula>"vf"</formula>
    </cfRule>
    <cfRule type="cellIs" dxfId="190" priority="50" stopIfTrue="1" operator="equal">
      <formula>"n/a"</formula>
    </cfRule>
    <cfRule type="cellIs" dxfId="189" priority="51" stopIfTrue="1" operator="equal">
      <formula>"na"</formula>
    </cfRule>
    <cfRule type="cellIs" dxfId="188" priority="52" stopIfTrue="1" operator="equal">
      <formula>"ad"</formula>
    </cfRule>
  </conditionalFormatting>
  <conditionalFormatting sqref="G359">
    <cfRule type="cellIs" dxfId="187" priority="42" stopIfTrue="1" operator="equal">
      <formula>"N"</formula>
    </cfRule>
    <cfRule type="cellIs" dxfId="186" priority="43" stopIfTrue="1" operator="equal">
      <formula>"vf"</formula>
    </cfRule>
    <cfRule type="cellIs" dxfId="185" priority="44" stopIfTrue="1" operator="equal">
      <formula>"n/a"</formula>
    </cfRule>
    <cfRule type="cellIs" dxfId="184" priority="45" stopIfTrue="1" operator="equal">
      <formula>"na"</formula>
    </cfRule>
    <cfRule type="cellIs" dxfId="183" priority="46" stopIfTrue="1" operator="equal">
      <formula>"ad"</formula>
    </cfRule>
  </conditionalFormatting>
  <conditionalFormatting sqref="G359">
    <cfRule type="cellIs" dxfId="182" priority="41" stopIfTrue="1" operator="equal">
      <formula>"Y"</formula>
    </cfRule>
  </conditionalFormatting>
  <conditionalFormatting sqref="F389">
    <cfRule type="expression" dxfId="181" priority="34">
      <formula>F389=E389</formula>
    </cfRule>
    <cfRule type="expression" dxfId="180" priority="35">
      <formula>F389&gt;0</formula>
    </cfRule>
  </conditionalFormatting>
  <conditionalFormatting sqref="G389">
    <cfRule type="cellIs" dxfId="179" priority="36" stopIfTrue="1" operator="equal">
      <formula>"N"</formula>
    </cfRule>
    <cfRule type="cellIs" dxfId="178" priority="37" stopIfTrue="1" operator="equal">
      <formula>"vf"</formula>
    </cfRule>
    <cfRule type="cellIs" dxfId="177" priority="38" stopIfTrue="1" operator="equal">
      <formula>"n/a"</formula>
    </cfRule>
    <cfRule type="cellIs" dxfId="176" priority="39" stopIfTrue="1" operator="equal">
      <formula>"na"</formula>
    </cfRule>
    <cfRule type="cellIs" dxfId="175" priority="40" stopIfTrue="1" operator="equal">
      <formula>"ad"</formula>
    </cfRule>
  </conditionalFormatting>
  <conditionalFormatting sqref="G389">
    <cfRule type="cellIs" dxfId="174" priority="33" stopIfTrue="1" operator="equal">
      <formula>"Y"</formula>
    </cfRule>
  </conditionalFormatting>
  <conditionalFormatting sqref="G439">
    <cfRule type="cellIs" dxfId="173" priority="27" stopIfTrue="1" operator="equal">
      <formula>"Y"</formula>
    </cfRule>
    <cfRule type="cellIs" dxfId="172" priority="28" stopIfTrue="1" operator="equal">
      <formula>"N"</formula>
    </cfRule>
    <cfRule type="cellIs" dxfId="171" priority="29" stopIfTrue="1" operator="equal">
      <formula>"vf"</formula>
    </cfRule>
    <cfRule type="cellIs" dxfId="170" priority="30" stopIfTrue="1" operator="equal">
      <formula>"n/a"</formula>
    </cfRule>
    <cfRule type="cellIs" dxfId="169" priority="31" stopIfTrue="1" operator="equal">
      <formula>"na"</formula>
    </cfRule>
    <cfRule type="cellIs" dxfId="168" priority="32" stopIfTrue="1" operator="equal">
      <formula>"ad"</formula>
    </cfRule>
  </conditionalFormatting>
  <conditionalFormatting sqref="G479">
    <cfRule type="cellIs" dxfId="167" priority="21" stopIfTrue="1" operator="equal">
      <formula>"Y"</formula>
    </cfRule>
    <cfRule type="cellIs" dxfId="166" priority="22" stopIfTrue="1" operator="equal">
      <formula>"N"</formula>
    </cfRule>
    <cfRule type="cellIs" dxfId="165" priority="23" stopIfTrue="1" operator="equal">
      <formula>"vf"</formula>
    </cfRule>
    <cfRule type="cellIs" dxfId="164" priority="24" stopIfTrue="1" operator="equal">
      <formula>"n/a"</formula>
    </cfRule>
    <cfRule type="cellIs" dxfId="163" priority="25" stopIfTrue="1" operator="equal">
      <formula>"na"</formula>
    </cfRule>
    <cfRule type="cellIs" dxfId="162" priority="26" stopIfTrue="1" operator="equal">
      <formula>"ad"</formula>
    </cfRule>
  </conditionalFormatting>
  <conditionalFormatting sqref="G484:G487">
    <cfRule type="cellIs" dxfId="161" priority="15" stopIfTrue="1" operator="equal">
      <formula>"Y"</formula>
    </cfRule>
    <cfRule type="cellIs" dxfId="160" priority="16" stopIfTrue="1" operator="equal">
      <formula>"N"</formula>
    </cfRule>
    <cfRule type="cellIs" dxfId="159" priority="17" stopIfTrue="1" operator="equal">
      <formula>"vf"</formula>
    </cfRule>
    <cfRule type="cellIs" dxfId="158" priority="18" stopIfTrue="1" operator="equal">
      <formula>"n/a"</formula>
    </cfRule>
    <cfRule type="cellIs" dxfId="157" priority="19" stopIfTrue="1" operator="equal">
      <formula>"na"</formula>
    </cfRule>
    <cfRule type="cellIs" dxfId="156" priority="20" stopIfTrue="1" operator="equal">
      <formula>"ad"</formula>
    </cfRule>
  </conditionalFormatting>
  <conditionalFormatting sqref="F514">
    <cfRule type="expression" dxfId="155" priority="7">
      <formula>F514=E514</formula>
    </cfRule>
    <cfRule type="expression" dxfId="154" priority="8">
      <formula>F514&gt;0</formula>
    </cfRule>
  </conditionalFormatting>
  <conditionalFormatting sqref="G514">
    <cfRule type="cellIs" dxfId="153" priority="9" stopIfTrue="1" operator="equal">
      <formula>"Y"</formula>
    </cfRule>
    <cfRule type="cellIs" dxfId="152" priority="10" stopIfTrue="1" operator="equal">
      <formula>"N"</formula>
    </cfRule>
    <cfRule type="cellIs" dxfId="151" priority="11" stopIfTrue="1" operator="equal">
      <formula>"vf"</formula>
    </cfRule>
    <cfRule type="cellIs" dxfId="150" priority="12" stopIfTrue="1" operator="equal">
      <formula>"n/a"</formula>
    </cfRule>
    <cfRule type="cellIs" dxfId="149" priority="13" stopIfTrue="1" operator="equal">
      <formula>"na"</formula>
    </cfRule>
    <cfRule type="cellIs" dxfId="148" priority="14" stopIfTrue="1" operator="equal">
      <formula>"ad"</formula>
    </cfRule>
  </conditionalFormatting>
  <conditionalFormatting sqref="G1">
    <cfRule type="cellIs" dxfId="147" priority="1" stopIfTrue="1" operator="equal">
      <formula>"Y"</formula>
    </cfRule>
    <cfRule type="cellIs" dxfId="146" priority="2" stopIfTrue="1" operator="equal">
      <formula>"N"</formula>
    </cfRule>
    <cfRule type="cellIs" dxfId="145" priority="3" stopIfTrue="1" operator="equal">
      <formula>"vf"</formula>
    </cfRule>
    <cfRule type="cellIs" dxfId="144" priority="4" stopIfTrue="1" operator="equal">
      <formula>"n/a"</formula>
    </cfRule>
    <cfRule type="cellIs" dxfId="143" priority="5" stopIfTrue="1" operator="equal">
      <formula>"na"</formula>
    </cfRule>
    <cfRule type="cellIs" dxfId="142" priority="6" stopIfTrue="1" operator="equal">
      <formula>"ad"</formula>
    </cfRule>
  </conditionalFormatting>
  <hyperlinks>
    <hyperlink ref="H307" r:id="rId1" xr:uid="{D1B8825F-15A5-42AD-A2CA-677F178045E0}"/>
  </hyperlinks>
  <pageMargins left="2.6620370370370371E-2" right="0.7" top="0.75" bottom="0.75" header="0.3" footer="0.3"/>
  <pageSetup scale="10" orientation="portrait" r:id="rId2"/>
  <headerFooter>
    <oddHeader>&amp;C&amp;"Calibri,Bold"&amp;18EarthCraft Multifamily Worksheet</oddHeader>
    <oddFooter xml:space="preserve">&amp;L
v5 - 2016&amp;CEarthCraft Multifamily 2014&amp;R&amp;P of &amp;N  </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2060"/>
  </sheetPr>
  <dimension ref="A1:I64"/>
  <sheetViews>
    <sheetView showGridLines="0" topLeftCell="A35" zoomScaleNormal="100" workbookViewId="0">
      <selection activeCell="D14" sqref="D14"/>
    </sheetView>
  </sheetViews>
  <sheetFormatPr defaultColWidth="8.88671875" defaultRowHeight="14.4" x14ac:dyDescent="0.3"/>
  <cols>
    <col min="1" max="1" width="8.88671875" style="74"/>
    <col min="2" max="3" width="4.88671875" style="74" customWidth="1"/>
    <col min="4" max="4" width="64.44140625" style="74" customWidth="1"/>
    <col min="5" max="5" width="9.109375" style="74" customWidth="1"/>
    <col min="6" max="7" width="8.88671875" style="74"/>
    <col min="8" max="8" width="24.109375" style="74" customWidth="1"/>
    <col min="9" max="16384" width="8.88671875" style="74"/>
  </cols>
  <sheetData>
    <row r="1" spans="1:8" s="482" customFormat="1" ht="12.6" thickBot="1" x14ac:dyDescent="0.3">
      <c r="A1" s="838" t="s">
        <v>627</v>
      </c>
      <c r="B1" s="839"/>
      <c r="C1" s="839"/>
      <c r="D1" s="839"/>
      <c r="E1" s="497" t="s">
        <v>62</v>
      </c>
      <c r="F1" s="496" t="s">
        <v>47</v>
      </c>
      <c r="G1" s="495" t="s">
        <v>0</v>
      </c>
      <c r="H1" s="493" t="s">
        <v>63</v>
      </c>
    </row>
    <row r="2" spans="1:8" s="482" customFormat="1" ht="15.75" customHeight="1" thickBot="1" x14ac:dyDescent="0.3">
      <c r="A2" s="485" t="s">
        <v>626</v>
      </c>
      <c r="B2" s="484"/>
      <c r="C2" s="484"/>
      <c r="D2" s="484"/>
      <c r="E2" s="492"/>
      <c r="F2" s="492"/>
      <c r="G2" s="483"/>
      <c r="H2" s="494"/>
    </row>
    <row r="3" spans="1:8" ht="15" thickBot="1" x14ac:dyDescent="0.35">
      <c r="A3" s="20" t="s">
        <v>51</v>
      </c>
      <c r="B3" s="21"/>
      <c r="C3" s="21"/>
      <c r="D3" s="36"/>
      <c r="E3" s="36"/>
      <c r="F3" s="481"/>
      <c r="G3" s="480"/>
      <c r="H3" s="87"/>
    </row>
    <row r="4" spans="1:8" x14ac:dyDescent="0.3">
      <c r="A4" s="204" t="s">
        <v>625</v>
      </c>
      <c r="B4" s="203"/>
      <c r="C4" s="203"/>
      <c r="D4" s="203"/>
      <c r="E4" s="203"/>
      <c r="F4" s="203"/>
      <c r="G4" s="479"/>
      <c r="H4" s="87"/>
    </row>
    <row r="5" spans="1:8" x14ac:dyDescent="0.3">
      <c r="A5" s="428" t="s">
        <v>146</v>
      </c>
      <c r="B5" s="197"/>
      <c r="C5" s="197"/>
      <c r="D5" s="197"/>
      <c r="E5" s="197"/>
      <c r="F5" s="197"/>
      <c r="G5" s="478"/>
      <c r="H5" s="87"/>
    </row>
    <row r="6" spans="1:8" x14ac:dyDescent="0.3">
      <c r="A6" s="465" t="s">
        <v>624</v>
      </c>
      <c r="B6" s="429" t="s">
        <v>623</v>
      </c>
      <c r="C6" s="65"/>
      <c r="D6" s="65"/>
      <c r="E6" s="64">
        <v>2</v>
      </c>
      <c r="F6" s="60"/>
      <c r="G6" s="51"/>
      <c r="H6" s="87"/>
    </row>
    <row r="7" spans="1:8" x14ac:dyDescent="0.3">
      <c r="A7" s="792" t="s">
        <v>118</v>
      </c>
      <c r="B7" s="793"/>
      <c r="C7" s="793"/>
      <c r="D7" s="793"/>
      <c r="E7" s="793"/>
      <c r="F7" s="793"/>
      <c r="G7" s="842"/>
      <c r="H7" s="87"/>
    </row>
    <row r="8" spans="1:8" x14ac:dyDescent="0.3">
      <c r="A8" s="195" t="s">
        <v>117</v>
      </c>
      <c r="B8" s="34" t="s">
        <v>622</v>
      </c>
      <c r="C8" s="218"/>
      <c r="D8" s="201"/>
      <c r="E8" s="846" t="s">
        <v>65</v>
      </c>
      <c r="F8" s="847"/>
      <c r="G8" s="848"/>
      <c r="H8" s="87"/>
    </row>
    <row r="9" spans="1:8" x14ac:dyDescent="0.3">
      <c r="A9" s="462"/>
      <c r="B9" s="168">
        <v>1</v>
      </c>
      <c r="C9" s="430" t="s">
        <v>621</v>
      </c>
      <c r="D9" s="430"/>
      <c r="E9" s="64">
        <v>3</v>
      </c>
      <c r="F9" s="60"/>
      <c r="G9" s="51"/>
      <c r="H9" s="87"/>
    </row>
    <row r="10" spans="1:8" x14ac:dyDescent="0.3">
      <c r="A10" s="462"/>
      <c r="B10" s="168">
        <v>2</v>
      </c>
      <c r="C10" s="430" t="s">
        <v>620</v>
      </c>
      <c r="D10" s="430"/>
      <c r="E10" s="64">
        <v>2</v>
      </c>
      <c r="F10" s="60"/>
      <c r="G10" s="51"/>
      <c r="H10" s="87"/>
    </row>
    <row r="11" spans="1:8" x14ac:dyDescent="0.3">
      <c r="A11" s="477"/>
      <c r="B11" s="166">
        <v>3</v>
      </c>
      <c r="C11" s="227" t="s">
        <v>619</v>
      </c>
      <c r="D11" s="422"/>
      <c r="E11" s="64">
        <v>1</v>
      </c>
      <c r="F11" s="60"/>
      <c r="G11" s="51"/>
      <c r="H11" s="87"/>
    </row>
    <row r="12" spans="1:8" x14ac:dyDescent="0.3">
      <c r="A12" s="472" t="s">
        <v>64</v>
      </c>
      <c r="B12" s="471"/>
      <c r="C12" s="471"/>
      <c r="D12" s="471"/>
      <c r="E12" s="470"/>
      <c r="F12" s="470"/>
      <c r="G12" s="469"/>
      <c r="H12" s="87"/>
    </row>
    <row r="13" spans="1:8" x14ac:dyDescent="0.3">
      <c r="A13" s="465" t="s">
        <v>119</v>
      </c>
      <c r="B13" s="34" t="s">
        <v>618</v>
      </c>
      <c r="C13" s="218"/>
      <c r="D13" s="201"/>
      <c r="E13" s="742" t="s">
        <v>77</v>
      </c>
      <c r="F13" s="743"/>
      <c r="G13" s="744"/>
      <c r="H13" s="87"/>
    </row>
    <row r="14" spans="1:8" x14ac:dyDescent="0.3">
      <c r="A14" s="462"/>
      <c r="B14" s="168" t="s">
        <v>66</v>
      </c>
      <c r="C14" s="12" t="s">
        <v>617</v>
      </c>
      <c r="D14" s="430"/>
      <c r="E14" s="64">
        <v>2</v>
      </c>
      <c r="F14" s="739"/>
      <c r="G14" s="777"/>
      <c r="H14" s="468" t="s">
        <v>616</v>
      </c>
    </row>
    <row r="15" spans="1:8" x14ac:dyDescent="0.3">
      <c r="A15" s="477"/>
      <c r="B15" s="476" t="s">
        <v>67</v>
      </c>
      <c r="C15" s="423" t="s">
        <v>615</v>
      </c>
      <c r="D15" s="422"/>
      <c r="E15" s="64">
        <v>1</v>
      </c>
      <c r="F15" s="741"/>
      <c r="G15" s="778"/>
      <c r="H15" s="217"/>
    </row>
    <row r="16" spans="1:8" x14ac:dyDescent="0.3">
      <c r="A16" s="204" t="s">
        <v>614</v>
      </c>
      <c r="B16" s="475"/>
      <c r="C16" s="475"/>
      <c r="D16" s="475"/>
      <c r="E16" s="474"/>
      <c r="F16" s="474"/>
      <c r="G16" s="473"/>
      <c r="H16" s="87"/>
    </row>
    <row r="17" spans="1:8" x14ac:dyDescent="0.3">
      <c r="A17" s="472" t="s">
        <v>64</v>
      </c>
      <c r="B17" s="471"/>
      <c r="C17" s="471"/>
      <c r="D17" s="471"/>
      <c r="E17" s="470"/>
      <c r="F17" s="470"/>
      <c r="G17" s="469"/>
      <c r="H17" s="87"/>
    </row>
    <row r="18" spans="1:8" ht="15" customHeight="1" x14ac:dyDescent="0.3">
      <c r="A18" s="465" t="s">
        <v>613</v>
      </c>
      <c r="B18" s="34" t="s">
        <v>612</v>
      </c>
      <c r="C18" s="34"/>
      <c r="D18" s="193"/>
      <c r="E18" s="742" t="s">
        <v>65</v>
      </c>
      <c r="F18" s="743"/>
      <c r="G18" s="744"/>
      <c r="H18" s="87"/>
    </row>
    <row r="19" spans="1:8" x14ac:dyDescent="0.3">
      <c r="A19" s="467"/>
      <c r="B19" s="168">
        <v>1</v>
      </c>
      <c r="C19" s="430" t="s">
        <v>611</v>
      </c>
      <c r="D19" s="106"/>
      <c r="E19" s="64">
        <v>2</v>
      </c>
      <c r="F19" s="60"/>
      <c r="G19" s="51"/>
      <c r="H19" s="468" t="s">
        <v>592</v>
      </c>
    </row>
    <row r="20" spans="1:8" x14ac:dyDescent="0.3">
      <c r="A20" s="467"/>
      <c r="B20" s="168">
        <v>2</v>
      </c>
      <c r="C20" s="430" t="s">
        <v>606</v>
      </c>
      <c r="D20" s="106"/>
      <c r="E20" s="64">
        <v>3</v>
      </c>
      <c r="F20" s="60"/>
      <c r="G20" s="51"/>
      <c r="H20" s="217"/>
    </row>
    <row r="21" spans="1:8" x14ac:dyDescent="0.3">
      <c r="A21" s="465" t="s">
        <v>610</v>
      </c>
      <c r="B21" s="34" t="s">
        <v>609</v>
      </c>
      <c r="C21" s="34"/>
      <c r="D21" s="193"/>
      <c r="E21" s="64">
        <v>1</v>
      </c>
      <c r="F21" s="60"/>
      <c r="G21" s="51"/>
      <c r="H21" s="87"/>
    </row>
    <row r="22" spans="1:8" ht="15" customHeight="1" x14ac:dyDescent="0.3">
      <c r="A22" s="465" t="s">
        <v>608</v>
      </c>
      <c r="B22" s="34" t="s">
        <v>607</v>
      </c>
      <c r="C22" s="34"/>
      <c r="D22" s="193"/>
      <c r="E22" s="742" t="s">
        <v>65</v>
      </c>
      <c r="F22" s="743"/>
      <c r="G22" s="744"/>
      <c r="H22" s="87"/>
    </row>
    <row r="23" spans="1:8" x14ac:dyDescent="0.3">
      <c r="A23" s="467"/>
      <c r="B23" s="168">
        <v>1</v>
      </c>
      <c r="C23" s="430" t="s">
        <v>9</v>
      </c>
      <c r="D23" s="106"/>
      <c r="E23" s="64">
        <v>2</v>
      </c>
      <c r="F23" s="60"/>
      <c r="G23" s="51"/>
      <c r="H23" s="87"/>
    </row>
    <row r="24" spans="1:8" x14ac:dyDescent="0.3">
      <c r="A24" s="467"/>
      <c r="B24" s="168">
        <v>2</v>
      </c>
      <c r="C24" s="430" t="s">
        <v>606</v>
      </c>
      <c r="D24" s="106"/>
      <c r="E24" s="64">
        <v>2</v>
      </c>
      <c r="F24" s="60"/>
      <c r="G24" s="51"/>
      <c r="H24" s="87"/>
    </row>
    <row r="25" spans="1:8" x14ac:dyDescent="0.3">
      <c r="A25" s="467"/>
      <c r="B25" s="168">
        <v>3</v>
      </c>
      <c r="C25" s="825" t="s">
        <v>605</v>
      </c>
      <c r="D25" s="845"/>
      <c r="E25" s="64">
        <v>2</v>
      </c>
      <c r="F25" s="60"/>
      <c r="G25" s="51"/>
      <c r="H25" s="87"/>
    </row>
    <row r="26" spans="1:8" x14ac:dyDescent="0.3">
      <c r="A26" s="466"/>
      <c r="B26" s="166">
        <v>4</v>
      </c>
      <c r="C26" s="422" t="s">
        <v>604</v>
      </c>
      <c r="D26" s="198"/>
      <c r="E26" s="64">
        <v>2</v>
      </c>
      <c r="F26" s="60"/>
      <c r="G26" s="51"/>
      <c r="H26" s="377"/>
    </row>
    <row r="27" spans="1:8" x14ac:dyDescent="0.3">
      <c r="A27" s="366" t="s">
        <v>603</v>
      </c>
      <c r="B27" s="65" t="s">
        <v>602</v>
      </c>
      <c r="C27" s="109"/>
      <c r="D27" s="162"/>
      <c r="E27" s="64">
        <v>1</v>
      </c>
      <c r="F27" s="60"/>
      <c r="G27" s="51"/>
      <c r="H27" s="377"/>
    </row>
    <row r="28" spans="1:8" x14ac:dyDescent="0.3">
      <c r="A28" s="465" t="s">
        <v>601</v>
      </c>
      <c r="B28" s="34" t="s">
        <v>600</v>
      </c>
      <c r="C28" s="34"/>
      <c r="D28" s="193"/>
      <c r="E28" s="64">
        <v>1</v>
      </c>
      <c r="F28" s="60"/>
      <c r="G28" s="51"/>
      <c r="H28" s="87"/>
    </row>
    <row r="29" spans="1:8" x14ac:dyDescent="0.3">
      <c r="A29" s="464" t="s">
        <v>599</v>
      </c>
      <c r="B29" s="65" t="s">
        <v>598</v>
      </c>
      <c r="C29" s="463"/>
      <c r="D29" s="111"/>
      <c r="E29" s="64">
        <v>2</v>
      </c>
      <c r="F29" s="60"/>
      <c r="G29" s="51"/>
      <c r="H29" s="87"/>
    </row>
    <row r="30" spans="1:8" x14ac:dyDescent="0.3">
      <c r="A30" s="204" t="s">
        <v>597</v>
      </c>
      <c r="B30" s="203"/>
      <c r="C30" s="203"/>
      <c r="D30" s="203"/>
      <c r="E30" s="202"/>
      <c r="F30" s="202"/>
      <c r="G30" s="449"/>
      <c r="H30" s="87"/>
    </row>
    <row r="31" spans="1:8" x14ac:dyDescent="0.3">
      <c r="A31" s="124" t="s">
        <v>64</v>
      </c>
      <c r="B31" s="122"/>
      <c r="C31" s="122"/>
      <c r="D31" s="122"/>
      <c r="E31" s="153"/>
      <c r="F31" s="153"/>
      <c r="G31" s="441"/>
      <c r="H31" s="87"/>
    </row>
    <row r="32" spans="1:8" ht="14.1" customHeight="1" x14ac:dyDescent="0.3">
      <c r="A32" s="462" t="s">
        <v>596</v>
      </c>
      <c r="B32" s="429" t="s">
        <v>595</v>
      </c>
      <c r="C32" s="429"/>
      <c r="D32" s="106"/>
      <c r="E32" s="64">
        <v>1</v>
      </c>
      <c r="F32" s="60"/>
      <c r="G32" s="51"/>
      <c r="H32" s="377"/>
    </row>
    <row r="33" spans="1:8" ht="14.1" customHeight="1" thickBot="1" x14ac:dyDescent="0.35">
      <c r="A33" s="461" t="s">
        <v>594</v>
      </c>
      <c r="B33" s="34" t="s">
        <v>593</v>
      </c>
      <c r="C33" s="34"/>
      <c r="D33" s="193"/>
      <c r="E33" s="44">
        <v>1</v>
      </c>
      <c r="F33" s="460"/>
      <c r="G33" s="427"/>
      <c r="H33" s="459" t="s">
        <v>592</v>
      </c>
    </row>
    <row r="34" spans="1:8" x14ac:dyDescent="0.3">
      <c r="A34" s="13" t="s">
        <v>52</v>
      </c>
      <c r="B34" s="14"/>
      <c r="C34" s="14"/>
      <c r="D34" s="14"/>
      <c r="E34" s="458"/>
      <c r="F34" s="458"/>
      <c r="G34" s="457"/>
      <c r="H34" s="87"/>
    </row>
    <row r="35" spans="1:8" x14ac:dyDescent="0.3">
      <c r="A35" s="204" t="s">
        <v>591</v>
      </c>
      <c r="B35" s="203"/>
      <c r="C35" s="203"/>
      <c r="D35" s="379"/>
      <c r="E35" s="323"/>
      <c r="F35" s="148"/>
      <c r="G35" s="456"/>
      <c r="H35" s="87"/>
    </row>
    <row r="36" spans="1:8" x14ac:dyDescent="0.3">
      <c r="A36" s="146" t="s">
        <v>84</v>
      </c>
      <c r="B36" s="145"/>
      <c r="C36" s="145"/>
      <c r="D36" s="145"/>
      <c r="E36" s="144"/>
      <c r="F36" s="144"/>
      <c r="G36" s="448"/>
      <c r="H36" s="87"/>
    </row>
    <row r="37" spans="1:8" ht="15" customHeight="1" x14ac:dyDescent="0.3">
      <c r="A37" s="360">
        <v>1</v>
      </c>
      <c r="B37" s="65" t="s">
        <v>590</v>
      </c>
      <c r="C37" s="65"/>
      <c r="D37" s="111"/>
      <c r="E37" s="64" t="s">
        <v>86</v>
      </c>
      <c r="F37" s="64" t="s">
        <v>86</v>
      </c>
      <c r="G37" s="51"/>
      <c r="H37" s="87"/>
    </row>
    <row r="38" spans="1:8" ht="14.1" customHeight="1" x14ac:dyDescent="0.3">
      <c r="A38" s="361" t="s">
        <v>526</v>
      </c>
      <c r="B38" s="65" t="s">
        <v>589</v>
      </c>
      <c r="C38" s="109"/>
      <c r="D38" s="111"/>
      <c r="E38" s="64" t="s">
        <v>86</v>
      </c>
      <c r="F38" s="64" t="s">
        <v>86</v>
      </c>
      <c r="G38" s="51"/>
      <c r="H38" s="87"/>
    </row>
    <row r="39" spans="1:8" ht="14.1" customHeight="1" x14ac:dyDescent="0.3">
      <c r="A39" s="361" t="s">
        <v>524</v>
      </c>
      <c r="B39" s="65" t="s">
        <v>588</v>
      </c>
      <c r="C39" s="65"/>
      <c r="D39" s="111"/>
      <c r="E39" s="64" t="s">
        <v>86</v>
      </c>
      <c r="F39" s="64" t="s">
        <v>86</v>
      </c>
      <c r="G39" s="51"/>
      <c r="H39" s="87"/>
    </row>
    <row r="40" spans="1:8" ht="14.1" customHeight="1" x14ac:dyDescent="0.3">
      <c r="A40" s="361" t="s">
        <v>522</v>
      </c>
      <c r="B40" s="65" t="s">
        <v>587</v>
      </c>
      <c r="C40" s="65"/>
      <c r="D40" s="111"/>
      <c r="E40" s="64" t="s">
        <v>86</v>
      </c>
      <c r="F40" s="64" t="s">
        <v>86</v>
      </c>
      <c r="G40" s="51"/>
      <c r="H40" s="87"/>
    </row>
    <row r="41" spans="1:8" ht="14.1" customHeight="1" x14ac:dyDescent="0.3">
      <c r="A41" s="361" t="s">
        <v>521</v>
      </c>
      <c r="B41" s="65" t="s">
        <v>586</v>
      </c>
      <c r="C41" s="65"/>
      <c r="D41" s="111"/>
      <c r="E41" s="64" t="s">
        <v>86</v>
      </c>
      <c r="F41" s="64" t="s">
        <v>86</v>
      </c>
      <c r="G41" s="51"/>
      <c r="H41" s="87"/>
    </row>
    <row r="42" spans="1:8" x14ac:dyDescent="0.3">
      <c r="A42" s="455" t="s">
        <v>519</v>
      </c>
      <c r="B42" s="430" t="s">
        <v>585</v>
      </c>
      <c r="E42" s="454" t="s">
        <v>414</v>
      </c>
      <c r="F42" s="454" t="s">
        <v>414</v>
      </c>
      <c r="G42" s="453"/>
      <c r="H42" s="445"/>
    </row>
    <row r="43" spans="1:8" ht="14.1" customHeight="1" x14ac:dyDescent="0.3">
      <c r="A43" s="124" t="s">
        <v>64</v>
      </c>
      <c r="B43" s="122"/>
      <c r="C43" s="122"/>
      <c r="D43" s="122"/>
      <c r="E43" s="136"/>
      <c r="F43" s="136"/>
      <c r="G43" s="452"/>
      <c r="H43" s="377"/>
    </row>
    <row r="44" spans="1:8" ht="14.1" customHeight="1" x14ac:dyDescent="0.3">
      <c r="A44" s="451" t="s">
        <v>140</v>
      </c>
      <c r="B44" s="34" t="s">
        <v>584</v>
      </c>
      <c r="C44" s="450"/>
      <c r="D44" s="193"/>
      <c r="E44" s="742" t="s">
        <v>65</v>
      </c>
      <c r="F44" s="743"/>
      <c r="G44" s="744"/>
      <c r="H44" s="88"/>
    </row>
    <row r="45" spans="1:8" ht="14.1" customHeight="1" x14ac:dyDescent="0.3">
      <c r="A45" s="357"/>
      <c r="B45" s="168">
        <v>1</v>
      </c>
      <c r="C45" s="12" t="s">
        <v>583</v>
      </c>
      <c r="D45" s="106"/>
      <c r="E45" s="64">
        <v>2</v>
      </c>
      <c r="F45" s="60"/>
      <c r="G45" s="51"/>
      <c r="H45" s="88"/>
    </row>
    <row r="46" spans="1:8" ht="14.1" customHeight="1" x14ac:dyDescent="0.3">
      <c r="A46" s="356"/>
      <c r="B46" s="166">
        <v>2</v>
      </c>
      <c r="C46" s="423" t="s">
        <v>582</v>
      </c>
      <c r="D46" s="198"/>
      <c r="E46" s="64">
        <v>2</v>
      </c>
      <c r="F46" s="60"/>
      <c r="G46" s="51"/>
      <c r="H46" s="88"/>
    </row>
    <row r="47" spans="1:8" ht="14.1" customHeight="1" x14ac:dyDescent="0.3">
      <c r="A47" s="366" t="s">
        <v>141</v>
      </c>
      <c r="B47" s="65" t="s">
        <v>581</v>
      </c>
      <c r="C47" s="109"/>
      <c r="D47" s="420"/>
      <c r="E47" s="64">
        <v>3</v>
      </c>
      <c r="F47" s="60"/>
      <c r="G47" s="51"/>
      <c r="H47" s="377"/>
    </row>
    <row r="48" spans="1:8" ht="14.1" customHeight="1" x14ac:dyDescent="0.3">
      <c r="A48" s="204" t="s">
        <v>580</v>
      </c>
      <c r="B48" s="203"/>
      <c r="C48" s="203"/>
      <c r="D48" s="203"/>
      <c r="E48" s="202"/>
      <c r="F48" s="202"/>
      <c r="G48" s="449"/>
      <c r="H48" s="377"/>
    </row>
    <row r="49" spans="1:9" ht="14.1" customHeight="1" x14ac:dyDescent="0.3">
      <c r="A49" s="146" t="s">
        <v>84</v>
      </c>
      <c r="B49" s="145"/>
      <c r="C49" s="145"/>
      <c r="D49" s="145"/>
      <c r="E49" s="144"/>
      <c r="F49" s="144"/>
      <c r="G49" s="448"/>
      <c r="H49" s="377"/>
    </row>
    <row r="50" spans="1:9" x14ac:dyDescent="0.3">
      <c r="A50" s="311" t="s">
        <v>477</v>
      </c>
      <c r="B50" s="65" t="s">
        <v>579</v>
      </c>
      <c r="C50" s="65"/>
      <c r="D50" s="420"/>
      <c r="E50" s="447" t="s">
        <v>414</v>
      </c>
      <c r="F50" s="447" t="s">
        <v>414</v>
      </c>
      <c r="G50" s="446"/>
      <c r="H50" s="445"/>
    </row>
    <row r="51" spans="1:9" x14ac:dyDescent="0.3">
      <c r="A51" s="311" t="s">
        <v>476</v>
      </c>
      <c r="B51" s="74" t="s">
        <v>578</v>
      </c>
      <c r="E51" s="447" t="s">
        <v>414</v>
      </c>
      <c r="F51" s="447" t="s">
        <v>414</v>
      </c>
      <c r="G51" s="446"/>
      <c r="H51" s="445"/>
    </row>
    <row r="52" spans="1:9" ht="15" customHeight="1" x14ac:dyDescent="0.3">
      <c r="A52" s="428" t="s">
        <v>118</v>
      </c>
      <c r="B52" s="197"/>
      <c r="C52" s="197"/>
      <c r="D52" s="197"/>
      <c r="E52" s="196"/>
      <c r="F52" s="196"/>
      <c r="G52" s="444"/>
      <c r="H52" s="377"/>
    </row>
    <row r="53" spans="1:9" x14ac:dyDescent="0.3">
      <c r="A53" s="311" t="s">
        <v>475</v>
      </c>
      <c r="B53" s="34" t="s">
        <v>577</v>
      </c>
      <c r="C53" s="34"/>
      <c r="D53" s="426"/>
      <c r="E53" s="843" t="s">
        <v>77</v>
      </c>
      <c r="F53" s="843"/>
      <c r="G53" s="844"/>
      <c r="H53" s="377"/>
    </row>
    <row r="54" spans="1:9" x14ac:dyDescent="0.3">
      <c r="A54" s="313"/>
      <c r="B54" s="11" t="s">
        <v>66</v>
      </c>
      <c r="C54" s="173" t="s">
        <v>576</v>
      </c>
      <c r="D54" s="425"/>
      <c r="E54" s="64">
        <v>2</v>
      </c>
      <c r="F54" s="739"/>
      <c r="G54" s="777"/>
      <c r="H54" s="377"/>
    </row>
    <row r="55" spans="1:9" ht="15" customHeight="1" x14ac:dyDescent="0.3">
      <c r="A55" s="312"/>
      <c r="B55" s="431" t="s">
        <v>67</v>
      </c>
      <c r="C55" s="236" t="s">
        <v>575</v>
      </c>
      <c r="D55" s="424"/>
      <c r="E55" s="64">
        <v>1</v>
      </c>
      <c r="F55" s="741"/>
      <c r="G55" s="778"/>
      <c r="H55" s="377"/>
    </row>
    <row r="56" spans="1:9" ht="15.75" customHeight="1" x14ac:dyDescent="0.3">
      <c r="A56" s="366" t="s">
        <v>574</v>
      </c>
      <c r="B56" s="430" t="s">
        <v>573</v>
      </c>
      <c r="C56" s="430"/>
      <c r="D56" s="425"/>
      <c r="E56" s="64">
        <v>1</v>
      </c>
      <c r="F56" s="60"/>
      <c r="G56" s="51"/>
      <c r="H56" s="377"/>
    </row>
    <row r="57" spans="1:9" ht="15.75" customHeight="1" x14ac:dyDescent="0.3">
      <c r="A57" s="366" t="s">
        <v>572</v>
      </c>
      <c r="B57" s="65" t="s">
        <v>571</v>
      </c>
      <c r="C57" s="65"/>
      <c r="D57" s="421"/>
      <c r="E57" s="64">
        <v>1</v>
      </c>
      <c r="F57" s="60"/>
      <c r="G57" s="51"/>
      <c r="H57" s="377"/>
    </row>
    <row r="58" spans="1:9" x14ac:dyDescent="0.3">
      <c r="A58" s="443" t="s">
        <v>570</v>
      </c>
      <c r="B58" s="422" t="s">
        <v>569</v>
      </c>
      <c r="C58" s="422"/>
      <c r="D58" s="424"/>
      <c r="E58" s="64">
        <v>1</v>
      </c>
      <c r="F58" s="60"/>
      <c r="G58" s="51"/>
      <c r="H58" s="87"/>
    </row>
    <row r="59" spans="1:9" x14ac:dyDescent="0.3">
      <c r="A59" s="442" t="s">
        <v>568</v>
      </c>
      <c r="B59" s="34" t="s">
        <v>567</v>
      </c>
      <c r="C59" s="201"/>
      <c r="D59" s="426"/>
      <c r="E59" s="64">
        <v>2</v>
      </c>
      <c r="F59" s="60"/>
      <c r="G59" s="51"/>
      <c r="H59" s="87"/>
    </row>
    <row r="60" spans="1:9" x14ac:dyDescent="0.3">
      <c r="A60" s="124" t="s">
        <v>64</v>
      </c>
      <c r="B60" s="122"/>
      <c r="C60" s="122"/>
      <c r="D60" s="122"/>
      <c r="E60" s="153"/>
      <c r="F60" s="153"/>
      <c r="G60" s="441"/>
      <c r="H60" s="87"/>
    </row>
    <row r="61" spans="1:9" ht="15" thickBot="1" x14ac:dyDescent="0.35">
      <c r="A61" s="195" t="s">
        <v>566</v>
      </c>
      <c r="B61" s="840" t="s">
        <v>565</v>
      </c>
      <c r="C61" s="840"/>
      <c r="D61" s="841"/>
      <c r="E61" s="44">
        <v>2</v>
      </c>
      <c r="F61" s="60"/>
      <c r="G61" s="51"/>
      <c r="H61" s="87"/>
    </row>
    <row r="62" spans="1:9" ht="5.25" customHeight="1" thickBot="1" x14ac:dyDescent="0.35">
      <c r="A62" s="432"/>
      <c r="F62" s="439"/>
      <c r="G62" s="411"/>
      <c r="I62" s="95"/>
    </row>
    <row r="63" spans="1:9" ht="15" thickBot="1" x14ac:dyDescent="0.35">
      <c r="A63" s="440" t="s">
        <v>564</v>
      </c>
      <c r="B63" s="439"/>
      <c r="C63" s="438"/>
      <c r="D63" s="437"/>
      <c r="E63" s="436"/>
      <c r="F63" s="435">
        <f>SUM(F6:F61)</f>
        <v>0</v>
      </c>
      <c r="G63" s="434">
        <f>SUMIF(G6:G61,"Y",F6:F61)</f>
        <v>0</v>
      </c>
      <c r="H63" s="433"/>
    </row>
    <row r="64" spans="1:9" x14ac:dyDescent="0.3">
      <c r="B64" s="432"/>
      <c r="C64" s="432"/>
    </row>
  </sheetData>
  <sheetProtection password="CAA9" sheet="1" objects="1" scenarios="1"/>
  <mergeCells count="14">
    <mergeCell ref="A1:D1"/>
    <mergeCell ref="G54:G55"/>
    <mergeCell ref="B61:D61"/>
    <mergeCell ref="F54:F55"/>
    <mergeCell ref="A7:G7"/>
    <mergeCell ref="F14:F15"/>
    <mergeCell ref="E18:G18"/>
    <mergeCell ref="E22:G22"/>
    <mergeCell ref="E53:G53"/>
    <mergeCell ref="E44:G44"/>
    <mergeCell ref="C25:D25"/>
    <mergeCell ref="E13:G13"/>
    <mergeCell ref="G14:G15"/>
    <mergeCell ref="E8:G8"/>
  </mergeCells>
  <conditionalFormatting sqref="F6">
    <cfRule type="cellIs" dxfId="141" priority="72" stopIfTrue="1" operator="between">
      <formula>E6</formula>
      <formula>E6</formula>
    </cfRule>
    <cfRule type="cellIs" dxfId="140" priority="73" stopIfTrue="1" operator="greaterThan">
      <formula>0</formula>
    </cfRule>
  </conditionalFormatting>
  <conditionalFormatting sqref="F9:F11">
    <cfRule type="cellIs" dxfId="139" priority="122" stopIfTrue="1" operator="between">
      <formula>E9</formula>
      <formula>E9</formula>
    </cfRule>
    <cfRule type="cellIs" dxfId="138" priority="123" stopIfTrue="1" operator="greaterThan">
      <formula>0</formula>
    </cfRule>
  </conditionalFormatting>
  <conditionalFormatting sqref="F14:F15">
    <cfRule type="expression" dxfId="137" priority="124" stopIfTrue="1">
      <formula>F14=E15</formula>
    </cfRule>
    <cfRule type="expression" dxfId="136" priority="125" stopIfTrue="1">
      <formula>F14=E14</formula>
    </cfRule>
    <cfRule type="cellIs" dxfId="135" priority="126" stopIfTrue="1" operator="greaterThan">
      <formula>0</formula>
    </cfRule>
  </conditionalFormatting>
  <conditionalFormatting sqref="F19:F21">
    <cfRule type="cellIs" dxfId="134" priority="114" stopIfTrue="1" operator="between">
      <formula>E19</formula>
      <formula>E19</formula>
    </cfRule>
    <cfRule type="cellIs" dxfId="133" priority="115" stopIfTrue="1" operator="greaterThan">
      <formula>0</formula>
    </cfRule>
  </conditionalFormatting>
  <conditionalFormatting sqref="F23:F29">
    <cfRule type="cellIs" dxfId="132" priority="64" stopIfTrue="1" operator="between">
      <formula>E23</formula>
      <formula>E23</formula>
    </cfRule>
    <cfRule type="cellIs" dxfId="131" priority="65" stopIfTrue="1" operator="greaterThan">
      <formula>0</formula>
    </cfRule>
  </conditionalFormatting>
  <conditionalFormatting sqref="F32:F33">
    <cfRule type="cellIs" dxfId="130" priority="56" stopIfTrue="1" operator="between">
      <formula>E32</formula>
      <formula>E32</formula>
    </cfRule>
    <cfRule type="cellIs" dxfId="129" priority="57" stopIfTrue="1" operator="greaterThan">
      <formula>0</formula>
    </cfRule>
  </conditionalFormatting>
  <conditionalFormatting sqref="F45:F47">
    <cfRule type="cellIs" dxfId="128" priority="40" stopIfTrue="1" operator="between">
      <formula>E45</formula>
      <formula>E45</formula>
    </cfRule>
    <cfRule type="cellIs" dxfId="127" priority="41" stopIfTrue="1" operator="greaterThan">
      <formula>0</formula>
    </cfRule>
  </conditionalFormatting>
  <conditionalFormatting sqref="F54:F55">
    <cfRule type="expression" dxfId="126" priority="31" stopIfTrue="1">
      <formula>F54=E55</formula>
    </cfRule>
    <cfRule type="expression" dxfId="125" priority="32" stopIfTrue="1">
      <formula>F54=E54</formula>
    </cfRule>
    <cfRule type="cellIs" dxfId="124" priority="33" stopIfTrue="1" operator="greaterThan">
      <formula>0</formula>
    </cfRule>
  </conditionalFormatting>
  <conditionalFormatting sqref="F56:F59">
    <cfRule type="cellIs" dxfId="123" priority="15" stopIfTrue="1" operator="between">
      <formula>E56</formula>
      <formula>E56</formula>
    </cfRule>
    <cfRule type="cellIs" dxfId="122" priority="16" stopIfTrue="1" operator="greaterThan">
      <formula>0</formula>
    </cfRule>
  </conditionalFormatting>
  <conditionalFormatting sqref="F61">
    <cfRule type="cellIs" dxfId="121" priority="7" stopIfTrue="1" operator="between">
      <formula>E61</formula>
      <formula>E61</formula>
    </cfRule>
    <cfRule type="cellIs" dxfId="120" priority="8" stopIfTrue="1" operator="greaterThan">
      <formula>0</formula>
    </cfRule>
  </conditionalFormatting>
  <conditionalFormatting sqref="G6">
    <cfRule type="cellIs" dxfId="119" priority="66" stopIfTrue="1" operator="equal">
      <formula>"ad"</formula>
    </cfRule>
    <cfRule type="cellIs" dxfId="118" priority="67" stopIfTrue="1" operator="equal">
      <formula>"na"</formula>
    </cfRule>
    <cfRule type="cellIs" dxfId="117" priority="68" stopIfTrue="1" operator="equal">
      <formula>"n/a"</formula>
    </cfRule>
    <cfRule type="cellIs" dxfId="116" priority="69" stopIfTrue="1" operator="equal">
      <formula>"vf"</formula>
    </cfRule>
    <cfRule type="cellIs" dxfId="115" priority="70" stopIfTrue="1" operator="equal">
      <formula>"N"</formula>
    </cfRule>
    <cfRule type="cellIs" dxfId="114" priority="71" stopIfTrue="1" operator="equal">
      <formula>"Y"</formula>
    </cfRule>
  </conditionalFormatting>
  <conditionalFormatting sqref="G9:G11 G14">
    <cfRule type="cellIs" dxfId="113" priority="116" stopIfTrue="1" operator="equal">
      <formula>"ad"</formula>
    </cfRule>
    <cfRule type="cellIs" dxfId="112" priority="117" stopIfTrue="1" operator="equal">
      <formula>"na"</formula>
    </cfRule>
    <cfRule type="cellIs" dxfId="111" priority="118" stopIfTrue="1" operator="equal">
      <formula>"n/a"</formula>
    </cfRule>
    <cfRule type="cellIs" dxfId="110" priority="119" stopIfTrue="1" operator="equal">
      <formula>"vf"</formula>
    </cfRule>
    <cfRule type="cellIs" dxfId="109" priority="120" stopIfTrue="1" operator="equal">
      <formula>"N"</formula>
    </cfRule>
    <cfRule type="cellIs" dxfId="108" priority="121" stopIfTrue="1" operator="equal">
      <formula>"Y"</formula>
    </cfRule>
  </conditionalFormatting>
  <conditionalFormatting sqref="G19:G21">
    <cfRule type="cellIs" dxfId="107" priority="106" stopIfTrue="1" operator="equal">
      <formula>"ad"</formula>
    </cfRule>
    <cfRule type="cellIs" dxfId="106" priority="107" stopIfTrue="1" operator="equal">
      <formula>"na"</formula>
    </cfRule>
    <cfRule type="cellIs" dxfId="105" priority="108" stopIfTrue="1" operator="equal">
      <formula>"n/a"</formula>
    </cfRule>
    <cfRule type="cellIs" dxfId="104" priority="109" stopIfTrue="1" operator="equal">
      <formula>"vf"</formula>
    </cfRule>
    <cfRule type="cellIs" dxfId="103" priority="110" stopIfTrue="1" operator="equal">
      <formula>"N"</formula>
    </cfRule>
    <cfRule type="cellIs" dxfId="102" priority="111" stopIfTrue="1" operator="equal">
      <formula>"Y"</formula>
    </cfRule>
  </conditionalFormatting>
  <conditionalFormatting sqref="G23:G29">
    <cfRule type="cellIs" dxfId="101" priority="58" stopIfTrue="1" operator="equal">
      <formula>"ad"</formula>
    </cfRule>
    <cfRule type="cellIs" dxfId="100" priority="59" stopIfTrue="1" operator="equal">
      <formula>"na"</formula>
    </cfRule>
    <cfRule type="cellIs" dxfId="99" priority="60" stopIfTrue="1" operator="equal">
      <formula>"n/a"</formula>
    </cfRule>
    <cfRule type="cellIs" dxfId="98" priority="61" stopIfTrue="1" operator="equal">
      <formula>"vf"</formula>
    </cfRule>
    <cfRule type="cellIs" dxfId="97" priority="62" stopIfTrue="1" operator="equal">
      <formula>"N"</formula>
    </cfRule>
    <cfRule type="cellIs" dxfId="96" priority="63" stopIfTrue="1" operator="equal">
      <formula>"Y"</formula>
    </cfRule>
  </conditionalFormatting>
  <conditionalFormatting sqref="G32:G33">
    <cfRule type="cellIs" dxfId="95" priority="50" stopIfTrue="1" operator="equal">
      <formula>"ad"</formula>
    </cfRule>
    <cfRule type="cellIs" dxfId="94" priority="51" stopIfTrue="1" operator="equal">
      <formula>"na"</formula>
    </cfRule>
    <cfRule type="cellIs" dxfId="93" priority="52" stopIfTrue="1" operator="equal">
      <formula>"n/a"</formula>
    </cfRule>
    <cfRule type="cellIs" dxfId="92" priority="53" stopIfTrue="1" operator="equal">
      <formula>"vf"</formula>
    </cfRule>
    <cfRule type="cellIs" dxfId="91" priority="54" stopIfTrue="1" operator="equal">
      <formula>"N"</formula>
    </cfRule>
    <cfRule type="cellIs" dxfId="90" priority="55" stopIfTrue="1" operator="equal">
      <formula>"Y"</formula>
    </cfRule>
  </conditionalFormatting>
  <conditionalFormatting sqref="G37:G41">
    <cfRule type="cellIs" dxfId="89" priority="74" stopIfTrue="1" operator="equal">
      <formula>"ad"</formula>
    </cfRule>
    <cfRule type="cellIs" dxfId="88" priority="75" stopIfTrue="1" operator="equal">
      <formula>"na"</formula>
    </cfRule>
    <cfRule type="cellIs" dxfId="87" priority="76" stopIfTrue="1" operator="equal">
      <formula>"n/a"</formula>
    </cfRule>
    <cfRule type="cellIs" dxfId="86" priority="77" stopIfTrue="1" operator="equal">
      <formula>"vf"</formula>
    </cfRule>
    <cfRule type="cellIs" dxfId="85" priority="78" stopIfTrue="1" operator="equal">
      <formula>"N"</formula>
    </cfRule>
    <cfRule type="cellIs" dxfId="84" priority="79" stopIfTrue="1" operator="equal">
      <formula>"Y"</formula>
    </cfRule>
  </conditionalFormatting>
  <conditionalFormatting sqref="G45:G47">
    <cfRule type="cellIs" dxfId="83" priority="34" stopIfTrue="1" operator="equal">
      <formula>"ad"</formula>
    </cfRule>
    <cfRule type="cellIs" dxfId="82" priority="35" stopIfTrue="1" operator="equal">
      <formula>"na"</formula>
    </cfRule>
    <cfRule type="cellIs" dxfId="81" priority="36" stopIfTrue="1" operator="equal">
      <formula>"n/a"</formula>
    </cfRule>
    <cfRule type="cellIs" dxfId="80" priority="37" stopIfTrue="1" operator="equal">
      <formula>"vf"</formula>
    </cfRule>
    <cfRule type="cellIs" dxfId="79" priority="38" stopIfTrue="1" operator="equal">
      <formula>"N"</formula>
    </cfRule>
    <cfRule type="cellIs" dxfId="78" priority="39" stopIfTrue="1" operator="equal">
      <formula>"Y"</formula>
    </cfRule>
  </conditionalFormatting>
  <conditionalFormatting sqref="G54">
    <cfRule type="cellIs" dxfId="77" priority="25" stopIfTrue="1" operator="equal">
      <formula>"ad"</formula>
    </cfRule>
    <cfRule type="cellIs" dxfId="76" priority="26" stopIfTrue="1" operator="equal">
      <formula>"na"</formula>
    </cfRule>
    <cfRule type="cellIs" dxfId="75" priority="27" stopIfTrue="1" operator="equal">
      <formula>"n/a"</formula>
    </cfRule>
    <cfRule type="cellIs" dxfId="74" priority="28" stopIfTrue="1" operator="equal">
      <formula>"vf"</formula>
    </cfRule>
    <cfRule type="cellIs" dxfId="73" priority="29" stopIfTrue="1" operator="equal">
      <formula>"N"</formula>
    </cfRule>
    <cfRule type="cellIs" dxfId="72" priority="30" stopIfTrue="1" operator="equal">
      <formula>"Y"</formula>
    </cfRule>
  </conditionalFormatting>
  <conditionalFormatting sqref="G56:G59">
    <cfRule type="cellIs" dxfId="71" priority="9" stopIfTrue="1" operator="equal">
      <formula>"ad"</formula>
    </cfRule>
    <cfRule type="cellIs" dxfId="70" priority="10" stopIfTrue="1" operator="equal">
      <formula>"na"</formula>
    </cfRule>
    <cfRule type="cellIs" dxfId="69" priority="11" stopIfTrue="1" operator="equal">
      <formula>"n/a"</formula>
    </cfRule>
    <cfRule type="cellIs" dxfId="68" priority="12" stopIfTrue="1" operator="equal">
      <formula>"vf"</formula>
    </cfRule>
    <cfRule type="cellIs" dxfId="67" priority="13" stopIfTrue="1" operator="equal">
      <formula>"N"</formula>
    </cfRule>
    <cfRule type="cellIs" dxfId="66" priority="14" stopIfTrue="1" operator="equal">
      <formula>"Y"</formula>
    </cfRule>
  </conditionalFormatting>
  <conditionalFormatting sqref="G61">
    <cfRule type="cellIs" dxfId="65" priority="1" stopIfTrue="1" operator="equal">
      <formula>"ad"</formula>
    </cfRule>
    <cfRule type="cellIs" dxfId="64" priority="2" stopIfTrue="1" operator="equal">
      <formula>"na"</formula>
    </cfRule>
    <cfRule type="cellIs" dxfId="63" priority="3" stopIfTrue="1" operator="equal">
      <formula>"n/a"</formula>
    </cfRule>
    <cfRule type="cellIs" dxfId="62" priority="4" stopIfTrue="1" operator="equal">
      <formula>"vf"</formula>
    </cfRule>
    <cfRule type="cellIs" dxfId="61" priority="5" stopIfTrue="1" operator="equal">
      <formula>"N"</formula>
    </cfRule>
    <cfRule type="cellIs" dxfId="60" priority="6" stopIfTrue="1" operator="equal">
      <formula>"Y"</formula>
    </cfRule>
  </conditionalFormatting>
  <pageMargins left="0.7" right="0.7" top="0.75" bottom="0.75" header="0.3" footer="0.3"/>
  <pageSetup orientation="portrait" horizontalDpi="1200" verticalDpi="1200" r:id="rId1"/>
  <headerFooter>
    <oddFooter>&amp;Lv5 - 2016&amp;CEarthCraft Multifamily&amp;R&amp;Pof&amp;N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EF9A4-5873-484B-84CD-A56967E39E45}">
  <sheetPr codeName="Sheet5">
    <tabColor rgb="FF6D6E71"/>
  </sheetPr>
  <dimension ref="A1:E49"/>
  <sheetViews>
    <sheetView zoomScaleNormal="100" workbookViewId="0">
      <selection activeCell="A3" sqref="A3:D3"/>
    </sheetView>
  </sheetViews>
  <sheetFormatPr defaultColWidth="9.109375" defaultRowHeight="12" x14ac:dyDescent="0.25"/>
  <cols>
    <col min="1" max="1" width="2.6640625" style="607" customWidth="1"/>
    <col min="2" max="2" width="9.109375" style="607"/>
    <col min="3" max="3" width="69.109375" style="607" customWidth="1"/>
    <col min="4" max="4" width="14.33203125" style="607" customWidth="1"/>
    <col min="5" max="5" width="28" style="607" customWidth="1"/>
    <col min="6" max="247" width="9.109375" style="607"/>
    <col min="248" max="248" width="16" style="607" customWidth="1"/>
    <col min="249" max="249" width="9.109375" style="607"/>
    <col min="250" max="250" width="56.44140625" style="607" customWidth="1"/>
    <col min="251" max="251" width="8.109375" style="607" customWidth="1"/>
    <col min="252" max="503" width="9.109375" style="607"/>
    <col min="504" max="504" width="16" style="607" customWidth="1"/>
    <col min="505" max="505" width="9.109375" style="607"/>
    <col min="506" max="506" width="56.44140625" style="607" customWidth="1"/>
    <col min="507" max="507" width="8.109375" style="607" customWidth="1"/>
    <col min="508" max="759" width="9.109375" style="607"/>
    <col min="760" max="760" width="16" style="607" customWidth="1"/>
    <col min="761" max="761" width="9.109375" style="607"/>
    <col min="762" max="762" width="56.44140625" style="607" customWidth="1"/>
    <col min="763" max="763" width="8.109375" style="607" customWidth="1"/>
    <col min="764" max="1015" width="9.109375" style="607"/>
    <col min="1016" max="1016" width="16" style="607" customWidth="1"/>
    <col min="1017" max="1017" width="9.109375" style="607"/>
    <col min="1018" max="1018" width="56.44140625" style="607" customWidth="1"/>
    <col min="1019" max="1019" width="8.109375" style="607" customWidth="1"/>
    <col min="1020" max="1271" width="9.109375" style="607"/>
    <col min="1272" max="1272" width="16" style="607" customWidth="1"/>
    <col min="1273" max="1273" width="9.109375" style="607"/>
    <col min="1274" max="1274" width="56.44140625" style="607" customWidth="1"/>
    <col min="1275" max="1275" width="8.109375" style="607" customWidth="1"/>
    <col min="1276" max="1527" width="9.109375" style="607"/>
    <col min="1528" max="1528" width="16" style="607" customWidth="1"/>
    <col min="1529" max="1529" width="9.109375" style="607"/>
    <col min="1530" max="1530" width="56.44140625" style="607" customWidth="1"/>
    <col min="1531" max="1531" width="8.109375" style="607" customWidth="1"/>
    <col min="1532" max="1783" width="9.109375" style="607"/>
    <col min="1784" max="1784" width="16" style="607" customWidth="1"/>
    <col min="1785" max="1785" width="9.109375" style="607"/>
    <col min="1786" max="1786" width="56.44140625" style="607" customWidth="1"/>
    <col min="1787" max="1787" width="8.109375" style="607" customWidth="1"/>
    <col min="1788" max="2039" width="9.109375" style="607"/>
    <col min="2040" max="2040" width="16" style="607" customWidth="1"/>
    <col min="2041" max="2041" width="9.109375" style="607"/>
    <col min="2042" max="2042" width="56.44140625" style="607" customWidth="1"/>
    <col min="2043" max="2043" width="8.109375" style="607" customWidth="1"/>
    <col min="2044" max="2295" width="9.109375" style="607"/>
    <col min="2296" max="2296" width="16" style="607" customWidth="1"/>
    <col min="2297" max="2297" width="9.109375" style="607"/>
    <col min="2298" max="2298" width="56.44140625" style="607" customWidth="1"/>
    <col min="2299" max="2299" width="8.109375" style="607" customWidth="1"/>
    <col min="2300" max="2551" width="9.109375" style="607"/>
    <col min="2552" max="2552" width="16" style="607" customWidth="1"/>
    <col min="2553" max="2553" width="9.109375" style="607"/>
    <col min="2554" max="2554" width="56.44140625" style="607" customWidth="1"/>
    <col min="2555" max="2555" width="8.109375" style="607" customWidth="1"/>
    <col min="2556" max="2807" width="9.109375" style="607"/>
    <col min="2808" max="2808" width="16" style="607" customWidth="1"/>
    <col min="2809" max="2809" width="9.109375" style="607"/>
    <col min="2810" max="2810" width="56.44140625" style="607" customWidth="1"/>
    <col min="2811" max="2811" width="8.109375" style="607" customWidth="1"/>
    <col min="2812" max="3063" width="9.109375" style="607"/>
    <col min="3064" max="3064" width="16" style="607" customWidth="1"/>
    <col min="3065" max="3065" width="9.109375" style="607"/>
    <col min="3066" max="3066" width="56.44140625" style="607" customWidth="1"/>
    <col min="3067" max="3067" width="8.109375" style="607" customWidth="1"/>
    <col min="3068" max="3319" width="9.109375" style="607"/>
    <col min="3320" max="3320" width="16" style="607" customWidth="1"/>
    <col min="3321" max="3321" width="9.109375" style="607"/>
    <col min="3322" max="3322" width="56.44140625" style="607" customWidth="1"/>
    <col min="3323" max="3323" width="8.109375" style="607" customWidth="1"/>
    <col min="3324" max="3575" width="9.109375" style="607"/>
    <col min="3576" max="3576" width="16" style="607" customWidth="1"/>
    <col min="3577" max="3577" width="9.109375" style="607"/>
    <col min="3578" max="3578" width="56.44140625" style="607" customWidth="1"/>
    <col min="3579" max="3579" width="8.109375" style="607" customWidth="1"/>
    <col min="3580" max="3831" width="9.109375" style="607"/>
    <col min="3832" max="3832" width="16" style="607" customWidth="1"/>
    <col min="3833" max="3833" width="9.109375" style="607"/>
    <col min="3834" max="3834" width="56.44140625" style="607" customWidth="1"/>
    <col min="3835" max="3835" width="8.109375" style="607" customWidth="1"/>
    <col min="3836" max="4087" width="9.109375" style="607"/>
    <col min="4088" max="4088" width="16" style="607" customWidth="1"/>
    <col min="4089" max="4089" width="9.109375" style="607"/>
    <col min="4090" max="4090" width="56.44140625" style="607" customWidth="1"/>
    <col min="4091" max="4091" width="8.109375" style="607" customWidth="1"/>
    <col min="4092" max="4343" width="9.109375" style="607"/>
    <col min="4344" max="4344" width="16" style="607" customWidth="1"/>
    <col min="4345" max="4345" width="9.109375" style="607"/>
    <col min="4346" max="4346" width="56.44140625" style="607" customWidth="1"/>
    <col min="4347" max="4347" width="8.109375" style="607" customWidth="1"/>
    <col min="4348" max="4599" width="9.109375" style="607"/>
    <col min="4600" max="4600" width="16" style="607" customWidth="1"/>
    <col min="4601" max="4601" width="9.109375" style="607"/>
    <col min="4602" max="4602" width="56.44140625" style="607" customWidth="1"/>
    <col min="4603" max="4603" width="8.109375" style="607" customWidth="1"/>
    <col min="4604" max="4855" width="9.109375" style="607"/>
    <col min="4856" max="4856" width="16" style="607" customWidth="1"/>
    <col min="4857" max="4857" width="9.109375" style="607"/>
    <col min="4858" max="4858" width="56.44140625" style="607" customWidth="1"/>
    <col min="4859" max="4859" width="8.109375" style="607" customWidth="1"/>
    <col min="4860" max="5111" width="9.109375" style="607"/>
    <col min="5112" max="5112" width="16" style="607" customWidth="1"/>
    <col min="5113" max="5113" width="9.109375" style="607"/>
    <col min="5114" max="5114" width="56.44140625" style="607" customWidth="1"/>
    <col min="5115" max="5115" width="8.109375" style="607" customWidth="1"/>
    <col min="5116" max="5367" width="9.109375" style="607"/>
    <col min="5368" max="5368" width="16" style="607" customWidth="1"/>
    <col min="5369" max="5369" width="9.109375" style="607"/>
    <col min="5370" max="5370" width="56.44140625" style="607" customWidth="1"/>
    <col min="5371" max="5371" width="8.109375" style="607" customWidth="1"/>
    <col min="5372" max="5623" width="9.109375" style="607"/>
    <col min="5624" max="5624" width="16" style="607" customWidth="1"/>
    <col min="5625" max="5625" width="9.109375" style="607"/>
    <col min="5626" max="5626" width="56.44140625" style="607" customWidth="1"/>
    <col min="5627" max="5627" width="8.109375" style="607" customWidth="1"/>
    <col min="5628" max="5879" width="9.109375" style="607"/>
    <col min="5880" max="5880" width="16" style="607" customWidth="1"/>
    <col min="5881" max="5881" width="9.109375" style="607"/>
    <col min="5882" max="5882" width="56.44140625" style="607" customWidth="1"/>
    <col min="5883" max="5883" width="8.109375" style="607" customWidth="1"/>
    <col min="5884" max="6135" width="9.109375" style="607"/>
    <col min="6136" max="6136" width="16" style="607" customWidth="1"/>
    <col min="6137" max="6137" width="9.109375" style="607"/>
    <col min="6138" max="6138" width="56.44140625" style="607" customWidth="1"/>
    <col min="6139" max="6139" width="8.109375" style="607" customWidth="1"/>
    <col min="6140" max="6391" width="9.109375" style="607"/>
    <col min="6392" max="6392" width="16" style="607" customWidth="1"/>
    <col min="6393" max="6393" width="9.109375" style="607"/>
    <col min="6394" max="6394" width="56.44140625" style="607" customWidth="1"/>
    <col min="6395" max="6395" width="8.109375" style="607" customWidth="1"/>
    <col min="6396" max="6647" width="9.109375" style="607"/>
    <col min="6648" max="6648" width="16" style="607" customWidth="1"/>
    <col min="6649" max="6649" width="9.109375" style="607"/>
    <col min="6650" max="6650" width="56.44140625" style="607" customWidth="1"/>
    <col min="6651" max="6651" width="8.109375" style="607" customWidth="1"/>
    <col min="6652" max="6903" width="9.109375" style="607"/>
    <col min="6904" max="6904" width="16" style="607" customWidth="1"/>
    <col min="6905" max="6905" width="9.109375" style="607"/>
    <col min="6906" max="6906" width="56.44140625" style="607" customWidth="1"/>
    <col min="6907" max="6907" width="8.109375" style="607" customWidth="1"/>
    <col min="6908" max="7159" width="9.109375" style="607"/>
    <col min="7160" max="7160" width="16" style="607" customWidth="1"/>
    <col min="7161" max="7161" width="9.109375" style="607"/>
    <col min="7162" max="7162" width="56.44140625" style="607" customWidth="1"/>
    <col min="7163" max="7163" width="8.109375" style="607" customWidth="1"/>
    <col min="7164" max="7415" width="9.109375" style="607"/>
    <col min="7416" max="7416" width="16" style="607" customWidth="1"/>
    <col min="7417" max="7417" width="9.109375" style="607"/>
    <col min="7418" max="7418" width="56.44140625" style="607" customWidth="1"/>
    <col min="7419" max="7419" width="8.109375" style="607" customWidth="1"/>
    <col min="7420" max="7671" width="9.109375" style="607"/>
    <col min="7672" max="7672" width="16" style="607" customWidth="1"/>
    <col min="7673" max="7673" width="9.109375" style="607"/>
    <col min="7674" max="7674" width="56.44140625" style="607" customWidth="1"/>
    <col min="7675" max="7675" width="8.109375" style="607" customWidth="1"/>
    <col min="7676" max="7927" width="9.109375" style="607"/>
    <col min="7928" max="7928" width="16" style="607" customWidth="1"/>
    <col min="7929" max="7929" width="9.109375" style="607"/>
    <col min="7930" max="7930" width="56.44140625" style="607" customWidth="1"/>
    <col min="7931" max="7931" width="8.109375" style="607" customWidth="1"/>
    <col min="7932" max="8183" width="9.109375" style="607"/>
    <col min="8184" max="8184" width="16" style="607" customWidth="1"/>
    <col min="8185" max="8185" width="9.109375" style="607"/>
    <col min="8186" max="8186" width="56.44140625" style="607" customWidth="1"/>
    <col min="8187" max="8187" width="8.109375" style="607" customWidth="1"/>
    <col min="8188" max="8439" width="9.109375" style="607"/>
    <col min="8440" max="8440" width="16" style="607" customWidth="1"/>
    <col min="8441" max="8441" width="9.109375" style="607"/>
    <col min="8442" max="8442" width="56.44140625" style="607" customWidth="1"/>
    <col min="8443" max="8443" width="8.109375" style="607" customWidth="1"/>
    <col min="8444" max="8695" width="9.109375" style="607"/>
    <col min="8696" max="8696" width="16" style="607" customWidth="1"/>
    <col min="8697" max="8697" width="9.109375" style="607"/>
    <col min="8698" max="8698" width="56.44140625" style="607" customWidth="1"/>
    <col min="8699" max="8699" width="8.109375" style="607" customWidth="1"/>
    <col min="8700" max="8951" width="9.109375" style="607"/>
    <col min="8952" max="8952" width="16" style="607" customWidth="1"/>
    <col min="8953" max="8953" width="9.109375" style="607"/>
    <col min="8954" max="8954" width="56.44140625" style="607" customWidth="1"/>
    <col min="8955" max="8955" width="8.109375" style="607" customWidth="1"/>
    <col min="8956" max="9207" width="9.109375" style="607"/>
    <col min="9208" max="9208" width="16" style="607" customWidth="1"/>
    <col min="9209" max="9209" width="9.109375" style="607"/>
    <col min="9210" max="9210" width="56.44140625" style="607" customWidth="1"/>
    <col min="9211" max="9211" width="8.109375" style="607" customWidth="1"/>
    <col min="9212" max="9463" width="9.109375" style="607"/>
    <col min="9464" max="9464" width="16" style="607" customWidth="1"/>
    <col min="9465" max="9465" width="9.109375" style="607"/>
    <col min="9466" max="9466" width="56.44140625" style="607" customWidth="1"/>
    <col min="9467" max="9467" width="8.109375" style="607" customWidth="1"/>
    <col min="9468" max="9719" width="9.109375" style="607"/>
    <col min="9720" max="9720" width="16" style="607" customWidth="1"/>
    <col min="9721" max="9721" width="9.109375" style="607"/>
    <col min="9722" max="9722" width="56.44140625" style="607" customWidth="1"/>
    <col min="9723" max="9723" width="8.109375" style="607" customWidth="1"/>
    <col min="9724" max="9975" width="9.109375" style="607"/>
    <col min="9976" max="9976" width="16" style="607" customWidth="1"/>
    <col min="9977" max="9977" width="9.109375" style="607"/>
    <col min="9978" max="9978" width="56.44140625" style="607" customWidth="1"/>
    <col min="9979" max="9979" width="8.109375" style="607" customWidth="1"/>
    <col min="9980" max="10231" width="9.109375" style="607"/>
    <col min="10232" max="10232" width="16" style="607" customWidth="1"/>
    <col min="10233" max="10233" width="9.109375" style="607"/>
    <col min="10234" max="10234" width="56.44140625" style="607" customWidth="1"/>
    <col min="10235" max="10235" width="8.109375" style="607" customWidth="1"/>
    <col min="10236" max="10487" width="9.109375" style="607"/>
    <col min="10488" max="10488" width="16" style="607" customWidth="1"/>
    <col min="10489" max="10489" width="9.109375" style="607"/>
    <col min="10490" max="10490" width="56.44140625" style="607" customWidth="1"/>
    <col min="10491" max="10491" width="8.109375" style="607" customWidth="1"/>
    <col min="10492" max="10743" width="9.109375" style="607"/>
    <col min="10744" max="10744" width="16" style="607" customWidth="1"/>
    <col min="10745" max="10745" width="9.109375" style="607"/>
    <col min="10746" max="10746" width="56.44140625" style="607" customWidth="1"/>
    <col min="10747" max="10747" width="8.109375" style="607" customWidth="1"/>
    <col min="10748" max="10999" width="9.109375" style="607"/>
    <col min="11000" max="11000" width="16" style="607" customWidth="1"/>
    <col min="11001" max="11001" width="9.109375" style="607"/>
    <col min="11002" max="11002" width="56.44140625" style="607" customWidth="1"/>
    <col min="11003" max="11003" width="8.109375" style="607" customWidth="1"/>
    <col min="11004" max="11255" width="9.109375" style="607"/>
    <col min="11256" max="11256" width="16" style="607" customWidth="1"/>
    <col min="11257" max="11257" width="9.109375" style="607"/>
    <col min="11258" max="11258" width="56.44140625" style="607" customWidth="1"/>
    <col min="11259" max="11259" width="8.109375" style="607" customWidth="1"/>
    <col min="11260" max="11511" width="9.109375" style="607"/>
    <col min="11512" max="11512" width="16" style="607" customWidth="1"/>
    <col min="11513" max="11513" width="9.109375" style="607"/>
    <col min="11514" max="11514" width="56.44140625" style="607" customWidth="1"/>
    <col min="11515" max="11515" width="8.109375" style="607" customWidth="1"/>
    <col min="11516" max="11767" width="9.109375" style="607"/>
    <col min="11768" max="11768" width="16" style="607" customWidth="1"/>
    <col min="11769" max="11769" width="9.109375" style="607"/>
    <col min="11770" max="11770" width="56.44140625" style="607" customWidth="1"/>
    <col min="11771" max="11771" width="8.109375" style="607" customWidth="1"/>
    <col min="11772" max="12023" width="9.109375" style="607"/>
    <col min="12024" max="12024" width="16" style="607" customWidth="1"/>
    <col min="12025" max="12025" width="9.109375" style="607"/>
    <col min="12026" max="12026" width="56.44140625" style="607" customWidth="1"/>
    <col min="12027" max="12027" width="8.109375" style="607" customWidth="1"/>
    <col min="12028" max="12279" width="9.109375" style="607"/>
    <col min="12280" max="12280" width="16" style="607" customWidth="1"/>
    <col min="12281" max="12281" width="9.109375" style="607"/>
    <col min="12282" max="12282" width="56.44140625" style="607" customWidth="1"/>
    <col min="12283" max="12283" width="8.109375" style="607" customWidth="1"/>
    <col min="12284" max="12535" width="9.109375" style="607"/>
    <col min="12536" max="12536" width="16" style="607" customWidth="1"/>
    <col min="12537" max="12537" width="9.109375" style="607"/>
    <col min="12538" max="12538" width="56.44140625" style="607" customWidth="1"/>
    <col min="12539" max="12539" width="8.109375" style="607" customWidth="1"/>
    <col min="12540" max="12791" width="9.109375" style="607"/>
    <col min="12792" max="12792" width="16" style="607" customWidth="1"/>
    <col min="12793" max="12793" width="9.109375" style="607"/>
    <col min="12794" max="12794" width="56.44140625" style="607" customWidth="1"/>
    <col min="12795" max="12795" width="8.109375" style="607" customWidth="1"/>
    <col min="12796" max="13047" width="9.109375" style="607"/>
    <col min="13048" max="13048" width="16" style="607" customWidth="1"/>
    <col min="13049" max="13049" width="9.109375" style="607"/>
    <col min="13050" max="13050" width="56.44140625" style="607" customWidth="1"/>
    <col min="13051" max="13051" width="8.109375" style="607" customWidth="1"/>
    <col min="13052" max="13303" width="9.109375" style="607"/>
    <col min="13304" max="13304" width="16" style="607" customWidth="1"/>
    <col min="13305" max="13305" width="9.109375" style="607"/>
    <col min="13306" max="13306" width="56.44140625" style="607" customWidth="1"/>
    <col min="13307" max="13307" width="8.109375" style="607" customWidth="1"/>
    <col min="13308" max="13559" width="9.109375" style="607"/>
    <col min="13560" max="13560" width="16" style="607" customWidth="1"/>
    <col min="13561" max="13561" width="9.109375" style="607"/>
    <col min="13562" max="13562" width="56.44140625" style="607" customWidth="1"/>
    <col min="13563" max="13563" width="8.109375" style="607" customWidth="1"/>
    <col min="13564" max="13815" width="9.109375" style="607"/>
    <col min="13816" max="13816" width="16" style="607" customWidth="1"/>
    <col min="13817" max="13817" width="9.109375" style="607"/>
    <col min="13818" max="13818" width="56.44140625" style="607" customWidth="1"/>
    <col min="13819" max="13819" width="8.109375" style="607" customWidth="1"/>
    <col min="13820" max="14071" width="9.109375" style="607"/>
    <col min="14072" max="14072" width="16" style="607" customWidth="1"/>
    <col min="14073" max="14073" width="9.109375" style="607"/>
    <col min="14074" max="14074" width="56.44140625" style="607" customWidth="1"/>
    <col min="14075" max="14075" width="8.109375" style="607" customWidth="1"/>
    <col min="14076" max="14327" width="9.109375" style="607"/>
    <col min="14328" max="14328" width="16" style="607" customWidth="1"/>
    <col min="14329" max="14329" width="9.109375" style="607"/>
    <col min="14330" max="14330" width="56.44140625" style="607" customWidth="1"/>
    <col min="14331" max="14331" width="8.109375" style="607" customWidth="1"/>
    <col min="14332" max="14583" width="9.109375" style="607"/>
    <col min="14584" max="14584" width="16" style="607" customWidth="1"/>
    <col min="14585" max="14585" width="9.109375" style="607"/>
    <col min="14586" max="14586" width="56.44140625" style="607" customWidth="1"/>
    <col min="14587" max="14587" width="8.109375" style="607" customWidth="1"/>
    <col min="14588" max="14839" width="9.109375" style="607"/>
    <col min="14840" max="14840" width="16" style="607" customWidth="1"/>
    <col min="14841" max="14841" width="9.109375" style="607"/>
    <col min="14842" max="14842" width="56.44140625" style="607" customWidth="1"/>
    <col min="14843" max="14843" width="8.109375" style="607" customWidth="1"/>
    <col min="14844" max="15095" width="9.109375" style="607"/>
    <col min="15096" max="15096" width="16" style="607" customWidth="1"/>
    <col min="15097" max="15097" width="9.109375" style="607"/>
    <col min="15098" max="15098" width="56.44140625" style="607" customWidth="1"/>
    <col min="15099" max="15099" width="8.109375" style="607" customWidth="1"/>
    <col min="15100" max="15351" width="9.109375" style="607"/>
    <col min="15352" max="15352" width="16" style="607" customWidth="1"/>
    <col min="15353" max="15353" width="9.109375" style="607"/>
    <col min="15354" max="15354" width="56.44140625" style="607" customWidth="1"/>
    <col min="15355" max="15355" width="8.109375" style="607" customWidth="1"/>
    <col min="15356" max="15607" width="9.109375" style="607"/>
    <col min="15608" max="15608" width="16" style="607" customWidth="1"/>
    <col min="15609" max="15609" width="9.109375" style="607"/>
    <col min="15610" max="15610" width="56.44140625" style="607" customWidth="1"/>
    <col min="15611" max="15611" width="8.109375" style="607" customWidth="1"/>
    <col min="15612" max="15863" width="9.109375" style="607"/>
    <col min="15864" max="15864" width="16" style="607" customWidth="1"/>
    <col min="15865" max="15865" width="9.109375" style="607"/>
    <col min="15866" max="15866" width="56.44140625" style="607" customWidth="1"/>
    <col min="15867" max="15867" width="8.109375" style="607" customWidth="1"/>
    <col min="15868" max="16119" width="9.109375" style="607"/>
    <col min="16120" max="16120" width="16" style="607" customWidth="1"/>
    <col min="16121" max="16121" width="9.109375" style="607"/>
    <col min="16122" max="16122" width="56.44140625" style="607" customWidth="1"/>
    <col min="16123" max="16123" width="8.109375" style="607" customWidth="1"/>
    <col min="16124" max="16384" width="9.109375" style="607"/>
  </cols>
  <sheetData>
    <row r="1" spans="1:5" ht="12.6" thickBot="1" x14ac:dyDescent="0.3">
      <c r="A1" s="606"/>
    </row>
    <row r="2" spans="1:5" s="611" customFormat="1" ht="23.25" customHeight="1" thickBot="1" x14ac:dyDescent="0.35">
      <c r="A2" s="608" t="s">
        <v>727</v>
      </c>
      <c r="B2" s="609"/>
      <c r="C2" s="609"/>
      <c r="D2" s="610"/>
    </row>
    <row r="3" spans="1:5" ht="28.2" customHeight="1" x14ac:dyDescent="0.25">
      <c r="A3" s="858" t="s">
        <v>733</v>
      </c>
      <c r="B3" s="859"/>
      <c r="C3" s="859"/>
      <c r="D3" s="860"/>
    </row>
    <row r="4" spans="1:5" ht="13.5" customHeight="1" thickBot="1" x14ac:dyDescent="0.3">
      <c r="A4" s="612"/>
      <c r="B4" s="613"/>
      <c r="C4" s="613"/>
      <c r="D4" s="614" t="s">
        <v>712</v>
      </c>
      <c r="E4" s="615" t="s">
        <v>713</v>
      </c>
    </row>
    <row r="5" spans="1:5" s="611" customFormat="1" ht="15" customHeight="1" x14ac:dyDescent="0.3">
      <c r="A5" s="865" t="s">
        <v>714</v>
      </c>
      <c r="B5" s="866"/>
      <c r="C5" s="866"/>
      <c r="D5" s="867"/>
      <c r="E5" s="616"/>
    </row>
    <row r="6" spans="1:5" ht="24" customHeight="1" x14ac:dyDescent="0.25">
      <c r="A6" s="617" t="s">
        <v>715</v>
      </c>
      <c r="B6" s="861" t="s">
        <v>735</v>
      </c>
      <c r="C6" s="735"/>
      <c r="D6" s="97"/>
      <c r="E6" s="619"/>
    </row>
    <row r="7" spans="1:5" ht="25.5" customHeight="1" x14ac:dyDescent="0.25">
      <c r="A7" s="633" t="s">
        <v>715</v>
      </c>
      <c r="B7" s="861" t="s">
        <v>730</v>
      </c>
      <c r="C7" s="735"/>
      <c r="D7" s="97"/>
      <c r="E7" s="619"/>
    </row>
    <row r="8" spans="1:5" s="611" customFormat="1" ht="15" customHeight="1" x14ac:dyDescent="0.3">
      <c r="A8" s="855" t="s">
        <v>716</v>
      </c>
      <c r="B8" s="856"/>
      <c r="C8" s="856"/>
      <c r="D8" s="857"/>
      <c r="E8" s="616"/>
    </row>
    <row r="9" spans="1:5" ht="12.9" customHeight="1" x14ac:dyDescent="0.25">
      <c r="A9" s="617" t="s">
        <v>715</v>
      </c>
      <c r="B9" s="618" t="s">
        <v>741</v>
      </c>
      <c r="C9" s="618"/>
      <c r="D9" s="97"/>
      <c r="E9" s="619"/>
    </row>
    <row r="10" spans="1:5" ht="12.9" customHeight="1" x14ac:dyDescent="0.25">
      <c r="A10" s="617"/>
      <c r="B10" s="617" t="s">
        <v>715</v>
      </c>
      <c r="C10" s="618" t="s">
        <v>742</v>
      </c>
      <c r="D10" s="97"/>
      <c r="E10" s="619"/>
    </row>
    <row r="11" spans="1:5" ht="12.9" customHeight="1" x14ac:dyDescent="0.25">
      <c r="A11" s="617"/>
      <c r="B11" s="617" t="s">
        <v>715</v>
      </c>
      <c r="C11" s="618" t="s">
        <v>743</v>
      </c>
      <c r="D11" s="97"/>
      <c r="E11" s="619"/>
    </row>
    <row r="12" spans="1:5" ht="12.9" customHeight="1" x14ac:dyDescent="0.25">
      <c r="A12" s="617"/>
      <c r="B12" s="617" t="s">
        <v>715</v>
      </c>
      <c r="C12" s="618" t="s">
        <v>837</v>
      </c>
      <c r="D12" s="97"/>
      <c r="E12" s="619"/>
    </row>
    <row r="13" spans="1:5" ht="12.9" customHeight="1" x14ac:dyDescent="0.25">
      <c r="A13" s="617" t="s">
        <v>715</v>
      </c>
      <c r="B13" s="864" t="s">
        <v>763</v>
      </c>
      <c r="C13" s="864"/>
      <c r="D13" s="97"/>
      <c r="E13" s="619"/>
    </row>
    <row r="14" spans="1:5" ht="12.9" customHeight="1" x14ac:dyDescent="0.25">
      <c r="A14" s="617" t="s">
        <v>715</v>
      </c>
      <c r="B14" s="864" t="s">
        <v>744</v>
      </c>
      <c r="C14" s="864"/>
      <c r="D14" s="97"/>
      <c r="E14" s="619"/>
    </row>
    <row r="15" spans="1:5" ht="12.9" customHeight="1" x14ac:dyDescent="0.25">
      <c r="A15" s="617"/>
      <c r="B15" s="617" t="s">
        <v>715</v>
      </c>
      <c r="C15" s="72" t="s">
        <v>745</v>
      </c>
      <c r="D15" s="97"/>
      <c r="E15" s="619"/>
    </row>
    <row r="16" spans="1:5" ht="12.9" customHeight="1" x14ac:dyDescent="0.25">
      <c r="A16" s="617"/>
      <c r="B16" s="617" t="s">
        <v>715</v>
      </c>
      <c r="C16" s="72" t="s">
        <v>746</v>
      </c>
      <c r="D16" s="97"/>
      <c r="E16" s="619"/>
    </row>
    <row r="17" spans="1:5" ht="12.9" customHeight="1" x14ac:dyDescent="0.25">
      <c r="A17" s="617" t="s">
        <v>715</v>
      </c>
      <c r="B17" s="862" t="s">
        <v>838</v>
      </c>
      <c r="C17" s="863"/>
      <c r="D17" s="97"/>
      <c r="E17" s="619"/>
    </row>
    <row r="18" spans="1:5" ht="12.9" customHeight="1" x14ac:dyDescent="0.25">
      <c r="A18" s="617" t="s">
        <v>715</v>
      </c>
      <c r="B18" s="862" t="s">
        <v>736</v>
      </c>
      <c r="C18" s="863"/>
      <c r="D18" s="97"/>
      <c r="E18" s="619"/>
    </row>
    <row r="19" spans="1:5" ht="12.9" customHeight="1" x14ac:dyDescent="0.25">
      <c r="A19" s="617"/>
      <c r="B19" s="617" t="s">
        <v>715</v>
      </c>
      <c r="C19" s="72" t="s">
        <v>737</v>
      </c>
      <c r="D19" s="97"/>
      <c r="E19" s="619"/>
    </row>
    <row r="20" spans="1:5" ht="12.9" customHeight="1" x14ac:dyDescent="0.25">
      <c r="A20" s="617"/>
      <c r="B20" s="617" t="s">
        <v>715</v>
      </c>
      <c r="C20" s="72" t="s">
        <v>821</v>
      </c>
      <c r="D20" s="97"/>
      <c r="E20" s="619"/>
    </row>
    <row r="21" spans="1:5" ht="12.9" customHeight="1" x14ac:dyDescent="0.25">
      <c r="A21" s="617"/>
      <c r="B21" s="617" t="s">
        <v>715</v>
      </c>
      <c r="C21" s="72" t="s">
        <v>738</v>
      </c>
      <c r="D21" s="97"/>
      <c r="E21" s="619"/>
    </row>
    <row r="22" spans="1:5" ht="12.9" customHeight="1" x14ac:dyDescent="0.25">
      <c r="A22" s="617"/>
      <c r="B22" s="617" t="s">
        <v>715</v>
      </c>
      <c r="C22" s="72" t="s">
        <v>739</v>
      </c>
      <c r="D22" s="97"/>
      <c r="E22" s="619"/>
    </row>
    <row r="23" spans="1:5" ht="12.9" customHeight="1" x14ac:dyDescent="0.25">
      <c r="A23" s="617" t="s">
        <v>715</v>
      </c>
      <c r="B23" s="864" t="s">
        <v>747</v>
      </c>
      <c r="C23" s="864"/>
      <c r="D23" s="97"/>
      <c r="E23" s="619"/>
    </row>
    <row r="24" spans="1:5" ht="12.9" customHeight="1" x14ac:dyDescent="0.25">
      <c r="A24" s="617"/>
      <c r="B24" s="617" t="s">
        <v>715</v>
      </c>
      <c r="C24" s="629" t="s">
        <v>749</v>
      </c>
      <c r="D24" s="97"/>
      <c r="E24" s="619"/>
    </row>
    <row r="25" spans="1:5" ht="12.6" customHeight="1" x14ac:dyDescent="0.25">
      <c r="B25" s="617" t="s">
        <v>715</v>
      </c>
      <c r="C25" s="629" t="s">
        <v>748</v>
      </c>
      <c r="D25" s="97"/>
      <c r="E25" s="619"/>
    </row>
    <row r="26" spans="1:5" s="611" customFormat="1" ht="15" customHeight="1" x14ac:dyDescent="0.3">
      <c r="A26" s="855" t="s">
        <v>722</v>
      </c>
      <c r="B26" s="856"/>
      <c r="C26" s="856"/>
      <c r="D26" s="857"/>
      <c r="E26" s="616"/>
    </row>
    <row r="27" spans="1:5" ht="12.9" customHeight="1" x14ac:dyDescent="0.25">
      <c r="A27" s="617" t="s">
        <v>715</v>
      </c>
      <c r="B27" s="618" t="s">
        <v>750</v>
      </c>
      <c r="C27" s="618"/>
      <c r="D27" s="97"/>
      <c r="E27" s="619"/>
    </row>
    <row r="28" spans="1:5" ht="12.9" customHeight="1" x14ac:dyDescent="0.25">
      <c r="A28" s="617"/>
      <c r="B28" s="617" t="s">
        <v>715</v>
      </c>
      <c r="C28" s="618" t="s">
        <v>723</v>
      </c>
      <c r="D28" s="97"/>
      <c r="E28" s="619"/>
    </row>
    <row r="29" spans="1:5" ht="12.9" customHeight="1" x14ac:dyDescent="0.25">
      <c r="A29" s="617"/>
      <c r="B29" s="617" t="s">
        <v>715</v>
      </c>
      <c r="C29" s="618" t="s">
        <v>724</v>
      </c>
      <c r="D29" s="97"/>
      <c r="E29" s="619"/>
    </row>
    <row r="30" spans="1:5" ht="12.9" customHeight="1" x14ac:dyDescent="0.25">
      <c r="A30" s="617" t="s">
        <v>715</v>
      </c>
      <c r="B30" s="864" t="s">
        <v>751</v>
      </c>
      <c r="C30" s="864"/>
      <c r="D30" s="97"/>
      <c r="E30" s="619"/>
    </row>
    <row r="31" spans="1:5" ht="12.9" customHeight="1" x14ac:dyDescent="0.25">
      <c r="A31" s="617"/>
      <c r="B31" s="617" t="s">
        <v>715</v>
      </c>
      <c r="C31" s="629" t="s">
        <v>725</v>
      </c>
      <c r="D31" s="97"/>
      <c r="E31" s="619"/>
    </row>
    <row r="32" spans="1:5" ht="12.9" customHeight="1" x14ac:dyDescent="0.25">
      <c r="A32" s="617"/>
      <c r="B32" s="617" t="s">
        <v>715</v>
      </c>
      <c r="C32" s="629" t="s">
        <v>726</v>
      </c>
      <c r="D32" s="97"/>
      <c r="E32" s="619"/>
    </row>
    <row r="33" spans="1:5" s="611" customFormat="1" ht="15" customHeight="1" thickBot="1" x14ac:dyDescent="0.35">
      <c r="A33" s="849" t="s">
        <v>717</v>
      </c>
      <c r="B33" s="850"/>
      <c r="C33" s="850"/>
      <c r="D33" s="851"/>
      <c r="E33" s="616"/>
    </row>
    <row r="34" spans="1:5" s="611" customFormat="1" ht="15" customHeight="1" x14ac:dyDescent="0.3">
      <c r="A34" s="620" t="s">
        <v>718</v>
      </c>
      <c r="B34" s="621"/>
      <c r="C34" s="621"/>
      <c r="D34" s="622"/>
      <c r="E34" s="616"/>
    </row>
    <row r="35" spans="1:5" x14ac:dyDescent="0.25">
      <c r="A35" s="617" t="s">
        <v>715</v>
      </c>
      <c r="B35" s="623" t="s">
        <v>740</v>
      </c>
      <c r="C35" s="65"/>
      <c r="D35" s="630"/>
      <c r="E35" s="619"/>
    </row>
    <row r="36" spans="1:5" x14ac:dyDescent="0.25">
      <c r="A36" s="617"/>
      <c r="B36" s="617" t="s">
        <v>715</v>
      </c>
      <c r="C36" s="909" t="s">
        <v>839</v>
      </c>
      <c r="D36" s="630"/>
      <c r="E36" s="619"/>
    </row>
    <row r="37" spans="1:5" x14ac:dyDescent="0.25">
      <c r="A37" s="617"/>
      <c r="B37" s="617" t="s">
        <v>715</v>
      </c>
      <c r="C37" s="634" t="s">
        <v>840</v>
      </c>
      <c r="D37" s="630"/>
      <c r="E37" s="619"/>
    </row>
    <row r="38" spans="1:5" s="611" customFormat="1" ht="15" customHeight="1" x14ac:dyDescent="0.3">
      <c r="A38" s="620" t="s">
        <v>719</v>
      </c>
      <c r="B38" s="621"/>
      <c r="C38" s="621"/>
      <c r="D38" s="622"/>
      <c r="E38" s="616"/>
    </row>
    <row r="39" spans="1:5" x14ac:dyDescent="0.25">
      <c r="A39" s="617" t="s">
        <v>715</v>
      </c>
      <c r="B39" s="618" t="s">
        <v>779</v>
      </c>
      <c r="C39" s="618"/>
      <c r="D39" s="97"/>
      <c r="E39" s="619"/>
    </row>
    <row r="40" spans="1:5" s="611" customFormat="1" ht="15" customHeight="1" x14ac:dyDescent="0.3">
      <c r="A40" s="620" t="s">
        <v>720</v>
      </c>
      <c r="B40" s="621"/>
      <c r="C40" s="621"/>
      <c r="D40" s="622"/>
      <c r="E40" s="616"/>
    </row>
    <row r="41" spans="1:5" ht="12.6" thickBot="1" x14ac:dyDescent="0.3">
      <c r="A41" s="617" t="s">
        <v>715</v>
      </c>
      <c r="B41" s="618" t="s">
        <v>841</v>
      </c>
      <c r="C41" s="618"/>
      <c r="D41" s="97"/>
      <c r="E41" s="619"/>
    </row>
    <row r="42" spans="1:5" ht="12.6" thickBot="1" x14ac:dyDescent="0.3">
      <c r="A42" s="852" t="s">
        <v>721</v>
      </c>
      <c r="B42" s="853"/>
      <c r="C42" s="853"/>
      <c r="D42" s="854"/>
      <c r="E42" s="619"/>
    </row>
    <row r="43" spans="1:5" ht="13.8" thickBot="1" x14ac:dyDescent="0.3">
      <c r="A43" s="624" t="s">
        <v>715</v>
      </c>
      <c r="B43" s="625" t="s">
        <v>728</v>
      </c>
      <c r="C43" s="626"/>
      <c r="D43" s="627"/>
      <c r="E43" s="619"/>
    </row>
    <row r="44" spans="1:5" ht="13.8" thickBot="1" x14ac:dyDescent="0.3">
      <c r="A44" s="631" t="s">
        <v>715</v>
      </c>
      <c r="B44" s="632" t="s">
        <v>729</v>
      </c>
      <c r="C44" s="626"/>
      <c r="D44" s="627"/>
      <c r="E44" s="619"/>
    </row>
    <row r="45" spans="1:5" s="611" customFormat="1" ht="15" customHeight="1" x14ac:dyDescent="0.3">
      <c r="A45" s="855" t="s">
        <v>752</v>
      </c>
      <c r="B45" s="856"/>
      <c r="C45" s="856"/>
      <c r="D45" s="857"/>
      <c r="E45" s="616"/>
    </row>
    <row r="46" spans="1:5" x14ac:dyDescent="0.25">
      <c r="A46" s="617" t="s">
        <v>715</v>
      </c>
      <c r="B46" s="618" t="s">
        <v>753</v>
      </c>
      <c r="C46" s="618"/>
      <c r="D46" s="97"/>
      <c r="E46" s="619"/>
    </row>
    <row r="47" spans="1:5" x14ac:dyDescent="0.25">
      <c r="A47" s="628"/>
      <c r="B47" s="508"/>
      <c r="C47" s="425"/>
      <c r="D47" s="118"/>
    </row>
    <row r="49" spans="5:5" x14ac:dyDescent="0.25">
      <c r="E49" s="118"/>
    </row>
  </sheetData>
  <sheetProtection selectLockedCells="1"/>
  <mergeCells count="15">
    <mergeCell ref="A33:D33"/>
    <mergeCell ref="A42:D42"/>
    <mergeCell ref="A45:D45"/>
    <mergeCell ref="A3:D3"/>
    <mergeCell ref="B7:C7"/>
    <mergeCell ref="B6:C6"/>
    <mergeCell ref="B17:C17"/>
    <mergeCell ref="B18:C18"/>
    <mergeCell ref="B14:C14"/>
    <mergeCell ref="B23:C23"/>
    <mergeCell ref="A5:D5"/>
    <mergeCell ref="A8:D8"/>
    <mergeCell ref="B13:C13"/>
    <mergeCell ref="A26:D26"/>
    <mergeCell ref="B30:C30"/>
  </mergeCells>
  <conditionalFormatting sqref="D6:D7 D35:D37">
    <cfRule type="cellIs" dxfId="59" priority="43" stopIfTrue="1" operator="equal">
      <formula>"ad"</formula>
    </cfRule>
    <cfRule type="cellIs" dxfId="58" priority="44" stopIfTrue="1" operator="equal">
      <formula>"na"</formula>
    </cfRule>
    <cfRule type="cellIs" dxfId="57" priority="45" stopIfTrue="1" operator="equal">
      <formula>"n/a"</formula>
    </cfRule>
    <cfRule type="cellIs" dxfId="56" priority="46" stopIfTrue="1" operator="equal">
      <formula>"vf"</formula>
    </cfRule>
    <cfRule type="cellIs" dxfId="55" priority="47" stopIfTrue="1" operator="equal">
      <formula>"N"</formula>
    </cfRule>
    <cfRule type="cellIs" dxfId="54" priority="48" stopIfTrue="1" operator="equal">
      <formula>"Y"</formula>
    </cfRule>
  </conditionalFormatting>
  <conditionalFormatting sqref="D9:D25">
    <cfRule type="cellIs" dxfId="53" priority="37" stopIfTrue="1" operator="equal">
      <formula>"ad"</formula>
    </cfRule>
    <cfRule type="cellIs" dxfId="52" priority="38" stopIfTrue="1" operator="equal">
      <formula>"na"</formula>
    </cfRule>
    <cfRule type="cellIs" dxfId="51" priority="39" stopIfTrue="1" operator="equal">
      <formula>"n/a"</formula>
    </cfRule>
    <cfRule type="cellIs" dxfId="50" priority="40" stopIfTrue="1" operator="equal">
      <formula>"vf"</formula>
    </cfRule>
    <cfRule type="cellIs" dxfId="49" priority="41" stopIfTrue="1" operator="equal">
      <formula>"N"</formula>
    </cfRule>
    <cfRule type="cellIs" dxfId="48" priority="42" stopIfTrue="1" operator="equal">
      <formula>"Y"</formula>
    </cfRule>
  </conditionalFormatting>
  <conditionalFormatting sqref="D27:D32">
    <cfRule type="cellIs" dxfId="47" priority="1" stopIfTrue="1" operator="equal">
      <formula>"ad"</formula>
    </cfRule>
    <cfRule type="cellIs" dxfId="46" priority="2" stopIfTrue="1" operator="equal">
      <formula>"na"</formula>
    </cfRule>
    <cfRule type="cellIs" dxfId="45" priority="3" stopIfTrue="1" operator="equal">
      <formula>"n/a"</formula>
    </cfRule>
    <cfRule type="cellIs" dxfId="44" priority="4" stopIfTrue="1" operator="equal">
      <formula>"vf"</formula>
    </cfRule>
    <cfRule type="cellIs" dxfId="43" priority="5" stopIfTrue="1" operator="equal">
      <formula>"N"</formula>
    </cfRule>
    <cfRule type="cellIs" dxfId="42" priority="6" stopIfTrue="1" operator="equal">
      <formula>"Y"</formula>
    </cfRule>
  </conditionalFormatting>
  <conditionalFormatting sqref="D39">
    <cfRule type="cellIs" dxfId="41" priority="25" stopIfTrue="1" operator="equal">
      <formula>"ad"</formula>
    </cfRule>
    <cfRule type="cellIs" dxfId="40" priority="26" stopIfTrue="1" operator="equal">
      <formula>"na"</formula>
    </cfRule>
    <cfRule type="cellIs" dxfId="39" priority="27" stopIfTrue="1" operator="equal">
      <formula>"n/a"</formula>
    </cfRule>
    <cfRule type="cellIs" dxfId="38" priority="28" stopIfTrue="1" operator="equal">
      <formula>"vf"</formula>
    </cfRule>
    <cfRule type="cellIs" dxfId="37" priority="29" stopIfTrue="1" operator="equal">
      <formula>"N"</formula>
    </cfRule>
    <cfRule type="cellIs" dxfId="36" priority="30" stopIfTrue="1" operator="equal">
      <formula>"Y"</formula>
    </cfRule>
  </conditionalFormatting>
  <conditionalFormatting sqref="D41">
    <cfRule type="cellIs" dxfId="35" priority="19" stopIfTrue="1" operator="equal">
      <formula>"ad"</formula>
    </cfRule>
    <cfRule type="cellIs" dxfId="34" priority="20" stopIfTrue="1" operator="equal">
      <formula>"na"</formula>
    </cfRule>
    <cfRule type="cellIs" dxfId="33" priority="21" stopIfTrue="1" operator="equal">
      <formula>"n/a"</formula>
    </cfRule>
    <cfRule type="cellIs" dxfId="32" priority="22" stopIfTrue="1" operator="equal">
      <formula>"vf"</formula>
    </cfRule>
    <cfRule type="cellIs" dxfId="31" priority="23" stopIfTrue="1" operator="equal">
      <formula>"N"</formula>
    </cfRule>
    <cfRule type="cellIs" dxfId="30" priority="24" stopIfTrue="1" operator="equal">
      <formula>"Y"</formula>
    </cfRule>
  </conditionalFormatting>
  <conditionalFormatting sqref="D46">
    <cfRule type="cellIs" dxfId="29" priority="13" stopIfTrue="1" operator="equal">
      <formula>"ad"</formula>
    </cfRule>
    <cfRule type="cellIs" dxfId="28" priority="14" stopIfTrue="1" operator="equal">
      <formula>"na"</formula>
    </cfRule>
    <cfRule type="cellIs" dxfId="27" priority="15" stopIfTrue="1" operator="equal">
      <formula>"n/a"</formula>
    </cfRule>
    <cfRule type="cellIs" dxfId="26" priority="16" stopIfTrue="1" operator="equal">
      <formula>"vf"</formula>
    </cfRule>
    <cfRule type="cellIs" dxfId="25" priority="17" stopIfTrue="1" operator="equal">
      <formula>"N"</formula>
    </cfRule>
    <cfRule type="cellIs" dxfId="24" priority="18" stopIfTrue="1" operator="equal">
      <formula>"Y"</formula>
    </cfRule>
  </conditionalFormatting>
  <conditionalFormatting sqref="E49">
    <cfRule type="cellIs" dxfId="23" priority="7" stopIfTrue="1" operator="equal">
      <formula>"ad"</formula>
    </cfRule>
    <cfRule type="cellIs" dxfId="22" priority="8" stopIfTrue="1" operator="equal">
      <formula>"na"</formula>
    </cfRule>
    <cfRule type="cellIs" dxfId="21" priority="9" stopIfTrue="1" operator="equal">
      <formula>"n/a"</formula>
    </cfRule>
    <cfRule type="cellIs" dxfId="20" priority="10" stopIfTrue="1" operator="equal">
      <formula>"vf"</formula>
    </cfRule>
    <cfRule type="cellIs" dxfId="19" priority="11" stopIfTrue="1" operator="equal">
      <formula>"N"</formula>
    </cfRule>
    <cfRule type="cellIs" dxfId="18" priority="12" stopIfTrue="1" operator="equal">
      <formula>"Y"</formula>
    </cfRule>
  </conditionalFormatting>
  <pageMargins left="0.7" right="0.7" top="0.75" bottom="0.75" header="0.3" footer="0.3"/>
  <pageSetup scale="94"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Coding Instructions</vt:lpstr>
      <vt:lpstr>Cover Sheet </vt:lpstr>
      <vt:lpstr>Workbook Instructions</vt:lpstr>
      <vt:lpstr>Worksheet</vt:lpstr>
      <vt:lpstr>Additions Checklist</vt:lpstr>
      <vt:lpstr>Prescriptive</vt:lpstr>
      <vt:lpstr>CertifiedLevel</vt:lpstr>
      <vt:lpstr>Level</vt:lpstr>
      <vt:lpstr>'Cover Sheet '!Print_Area</vt:lpstr>
      <vt:lpstr>Prescriptive!Print_Area</vt:lpstr>
      <vt:lpstr>'Workbook Instructions'!Print_Area</vt:lpstr>
      <vt:lpstr>Worksheet!Print_Area</vt:lpstr>
    </vt:vector>
  </TitlesOfParts>
  <Company>Southface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 O'Rourke</dc:creator>
  <cp:lastModifiedBy>Sean Shanley</cp:lastModifiedBy>
  <cp:lastPrinted>2023-12-26T22:00:54Z</cp:lastPrinted>
  <dcterms:created xsi:type="dcterms:W3CDTF">2010-10-25T15:53:20Z</dcterms:created>
  <dcterms:modified xsi:type="dcterms:W3CDTF">2023-12-26T22:01:58Z</dcterms:modified>
</cp:coreProperties>
</file>